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30" windowWidth="18915" windowHeight="11535"/>
  </bookViews>
  <sheets>
    <sheet name="รายละเอียด" sheetId="1" r:id="rId1"/>
    <sheet name="บัญชีสรุป" sheetId="2" r:id="rId2"/>
    <sheet name="แผนดำเนินงานประจำปี2559" sheetId="3" r:id="rId3"/>
  </sheets>
  <definedNames>
    <definedName name="_xlnm._FilterDatabase" localSheetId="0" hidden="1">รายละเอียด!$I$3:$Y$167</definedName>
    <definedName name="_xlnm.Print_Titles" localSheetId="0">รายละเอียด!$3:$5</definedName>
  </definedNames>
  <calcPr calcId="125725"/>
</workbook>
</file>

<file path=xl/calcChain.xml><?xml version="1.0" encoding="utf-8"?>
<calcChain xmlns="http://schemas.openxmlformats.org/spreadsheetml/2006/main">
  <c r="D228" i="3"/>
  <c r="C228"/>
  <c r="S183"/>
  <c r="C183"/>
  <c r="S180"/>
  <c r="C180"/>
  <c r="D62" i="2"/>
  <c r="B62"/>
  <c r="B46"/>
  <c r="D38"/>
  <c r="B38"/>
  <c r="D28"/>
  <c r="B28"/>
  <c r="D18"/>
  <c r="B18"/>
  <c r="C16"/>
  <c r="B12"/>
  <c r="D12"/>
  <c r="C14"/>
  <c r="C18" s="1"/>
  <c r="D46"/>
  <c r="B58"/>
  <c r="D58"/>
  <c r="B67"/>
  <c r="D67"/>
  <c r="I256" i="1"/>
  <c r="J253" s="1"/>
  <c r="F256"/>
  <c r="G253" s="1"/>
  <c r="D253"/>
  <c r="D249"/>
  <c r="C256"/>
  <c r="D255" s="1"/>
  <c r="J169"/>
  <c r="C169"/>
  <c r="G169"/>
  <c r="I190"/>
  <c r="I187"/>
  <c r="D235"/>
  <c r="C235"/>
  <c r="Y190"/>
  <c r="C190"/>
  <c r="Y187"/>
  <c r="C187"/>
  <c r="B68" i="2" l="1"/>
  <c r="C49" s="1"/>
  <c r="D68"/>
  <c r="E60" s="1"/>
  <c r="E62" s="1"/>
  <c r="D250" i="1"/>
  <c r="D254"/>
  <c r="G248"/>
  <c r="G252"/>
  <c r="J249"/>
  <c r="J252"/>
  <c r="G251"/>
  <c r="J251"/>
  <c r="J255"/>
  <c r="D248"/>
  <c r="D256" s="1"/>
  <c r="D252"/>
  <c r="G250"/>
  <c r="J250"/>
  <c r="J254"/>
  <c r="D251"/>
  <c r="G249"/>
  <c r="C41" i="2" l="1"/>
  <c r="C55"/>
  <c r="C50"/>
  <c r="C64"/>
  <c r="C67" s="1"/>
  <c r="C54"/>
  <c r="C44"/>
  <c r="C51"/>
  <c r="C57"/>
  <c r="C6"/>
  <c r="C12" s="1"/>
  <c r="C53"/>
  <c r="E31"/>
  <c r="E32"/>
  <c r="E33"/>
  <c r="C52"/>
  <c r="C33"/>
  <c r="C22"/>
  <c r="C31"/>
  <c r="C32"/>
  <c r="C21"/>
  <c r="E16"/>
  <c r="E21"/>
  <c r="E55"/>
  <c r="E52"/>
  <c r="E6"/>
  <c r="E12" s="1"/>
  <c r="E14"/>
  <c r="E50"/>
  <c r="E53"/>
  <c r="E41"/>
  <c r="E40"/>
  <c r="E64"/>
  <c r="E67" s="1"/>
  <c r="E57"/>
  <c r="E44"/>
  <c r="E22"/>
  <c r="E28" s="1"/>
  <c r="E51"/>
  <c r="E54"/>
  <c r="E49"/>
  <c r="G256" i="1"/>
  <c r="J256"/>
  <c r="C46" i="2" l="1"/>
  <c r="C38"/>
  <c r="E38"/>
  <c r="C58"/>
  <c r="C28"/>
  <c r="E18"/>
  <c r="E58"/>
  <c r="E46"/>
  <c r="E68" l="1"/>
  <c r="C68"/>
  <c r="C60" s="1"/>
</calcChain>
</file>

<file path=xl/sharedStrings.xml><?xml version="1.0" encoding="utf-8"?>
<sst xmlns="http://schemas.openxmlformats.org/spreadsheetml/2006/main" count="1116" uniqueCount="286">
  <si>
    <t>องค์การบริหารส่วนตำบลปากช่อง  อำเภอปากช่อง  จังหวัดนครราชสีมา</t>
  </si>
  <si>
    <t>ลำดับที่</t>
  </si>
  <si>
    <t>โครงการ</t>
  </si>
  <si>
    <t>งบประมาณ(บาท)</t>
  </si>
  <si>
    <t>หน่วยงานดำเนินการ</t>
  </si>
  <si>
    <t>งบประมาณ 2559</t>
  </si>
  <si>
    <t xml:space="preserve">หมายเหตุ </t>
  </si>
  <si>
    <t>หมายเหตุ (ยุทธศาสตร์)</t>
  </si>
  <si>
    <t>พ.ศ .2558</t>
  </si>
  <si>
    <t>พ.ศ. 2559</t>
  </si>
  <si>
    <t>ต.ค.</t>
  </si>
  <si>
    <t>พ.ย.</t>
  </si>
  <si>
    <t>ธ.ค.</t>
  </si>
  <si>
    <t xml:space="preserve">ม.ค. </t>
  </si>
  <si>
    <t>ก.พ.</t>
  </si>
  <si>
    <t>มี.ค.</t>
  </si>
  <si>
    <t>เม.ย.</t>
  </si>
  <si>
    <t>พ.ค.</t>
  </si>
  <si>
    <t>มิ.ย.</t>
  </si>
  <si>
    <t>ก.ค.</t>
  </si>
  <si>
    <t>ส.ค.</t>
  </si>
  <si>
    <t>ก.ย.</t>
  </si>
  <si>
    <r>
      <t xml:space="preserve">(1) </t>
    </r>
    <r>
      <rPr>
        <sz val="15"/>
        <color theme="1"/>
        <rFont val="TH SarabunPSK"/>
        <family val="2"/>
      </rPr>
      <t>โครงการหลักประกันสุขภาพตำบล  ตั้งไว้  450,000.- บาท เพื่อจ่ายเป็นค่าดำเนินงานตามโครงการหลักประกันสุขภาพตำบล และอื่นๆ ที่เกี่ยวข้อง ตั้งจ่ายจากเงินอุดหนุนทั่วไป ปรากฏในแผนงานงบกลาง</t>
    </r>
    <r>
      <rPr>
        <sz val="15"/>
        <color rgb="FF000000"/>
        <rFont val="TH SarabunPSK"/>
        <family val="2"/>
      </rPr>
      <t>(00410) งานงบกลาง (00411) (แผนพัฒนาสามปี พ.ศ. 2559 – 2561 หน้า 172 ข้อ 6)</t>
    </r>
  </si>
  <si>
    <t>อบต.ปากช่อง</t>
  </si>
  <si>
    <t>(5) ค่าใช้จ่ายในโครงการป้องกันและปราบปรามการทุจริตภาครัฐ ตั้งไว้ 30,000.-บาท  เพื่อจ่ายเป็นค่าดำเนินการตามโครงการต่างๆ ที่เกี่ยวข้อง  การอบรม การให้ความรู้ การรณรงค์และประชาสัมพันธ์ และรายจ่ายอื่นๆ  ตั้งจ่ายจากเงินรายได้ของ อบต.  ปรากฏในแผนงานบริหารงานทั่วไป (00110) งานบริหารทั่วไป (00111) (แผนพัฒนาสามปี พ.ศ. 2559-2561 หน้า 62 ข้อ 7)</t>
  </si>
  <si>
    <r>
      <t>(6) ค่าใช้จ่ายเพื่อส่งเสริมและสนับสนุนการสร้างความปรองดองและสมานฉันท์ของคนในชาติ</t>
    </r>
    <r>
      <rPr>
        <sz val="15"/>
        <color rgb="FF000000"/>
        <rFont val="TH SarabunPSK"/>
        <family val="2"/>
      </rPr>
      <t xml:space="preserve">  ตั้งไว้  50,000.-บาท  เพื่อจ่ายเป็นค่าดำเนินการตามโครงการ  และรายจ่ายอื่นๆ ที่เกี่ยวข้อง ตั้งจ่ายจากเงินรายได้ของ อบต.  ปรากฏในแผนงานบริหารงานทั่วไป (00110) งานบริหารทั่วไป (00111) (แผนพัฒนาสามปี พ.ศ. 2559-2561 หน้า 63 ข้อ 12)</t>
    </r>
  </si>
  <si>
    <r>
      <t>(7) ค่าใช้จ่ายโครงการเพิ่มพูนความรู้ด้านกฎหมายที่ใช้ในชีวิตประจำวัน</t>
    </r>
    <r>
      <rPr>
        <sz val="15"/>
        <color rgb="FF000000"/>
        <rFont val="TH SarabunPSK"/>
        <family val="2"/>
      </rPr>
      <t xml:space="preserve"> ตั้งไว้ 30,000.-บาท เพื่อจ่ายเป็นค่าดำเนินการตามโครงการ  การอบรมให้ความรู้ การรณรงค์ การประชาสัมพันธ์ให้กับผู้บริหาร สมาชิก อบต. พนักงาน และบุคคลทั่วไปในตำบลปากช่อง และรายจ่ายอื่นๆ ที่เกี่ยวข้อง ตั้งจ่ายจากเงินรายได้ของ อบต.  ปรากฏในแผนงานบริหารงานทั่วไป (00110) งานบริหารทั่วไป (00111) (แผนพัฒนาสามปี พ.ศ. 2559-2561 หน้า 62 ข้อ 8)</t>
    </r>
  </si>
  <si>
    <t>(8) ค่าใช้จ่ายในโครงการอบรมสัมมนาศึกษาดูงานเพื่อพัฒนาศักยภาพในการบริหารงาน โดยคณะผู้บริหาร  , สมาชิกสภา อบต. , ผู้นำหมู่บ้าน และ พนักงาน ลูกจ้าง พนักงานจ้าง อบต.ปากช่อง  ฯลฯ เช่น ค่าวิทยากร , ค่าลงทะเบียน , ค่าอาหาร , ค่ารถ , ค่าที่พัก หรืออื่นๆ  ตั้งไว้ 300,000.-บาท ตั้งจ่ายจากเงินรายได้ของ อบต. ปรากฏในแผนงานบริหารทั่วไป(00110) งานบริหารทั่วไป(00111) (แผนพัฒนาสามปี พ.ศ. 2559-2561 หน้า 61 ข้อ 2)</t>
  </si>
  <si>
    <t xml:space="preserve">(9) ค่าใช้จ่ายในการรับเสด็จ พระบรมวงศานุวงศ์ ในพระบาทสมเด็จพระเจ้าอยู่หัว รัชกาลที่ 9 ตั้งไว้ 100,000.-บาท  ตั้งจ่ายจากเงินรายได้ของ อบต.  ปรากฏในแผนงานบริหารทั่วไป (00110) งานบริหารทั่วไป (00111) </t>
  </si>
  <si>
    <t>(10) ค่าใช้จ่ายในโครงการชุมชนเข้มแข็ง ตั้งไว้ 300,000.-บาท  เพื่อจ่ายเป็นค่าใช้จ่ายในโครงการอบรมและศึกษาดูงานเพื่อเพิ่มศักยภาพให้กับชุมชนด้านเศรษฐกิจพอเพียงการเสริมสร้างความสามารถทางเศรษฐกิจของชุมชน  การส่งเสริมการอนุรักษ์และพัฒนาทรัพยากรธรรมชาติและสิ่งแวดล้อมให้เกิดความสมดุลและยั่งยืน  เพื่อจ่ายเป็นค่าดำเนินโครงการ ทั้งการอบรม และสัมมนา และอื่นๆ ที่เกี่ยวข้อง  ตั้งจ่ายจากรายได้ของ อบต.  ปรากฏในแผนงานสร้างความเข้มแข็งของชุมชน (00250) งานส่งเสริมและสนับสนุนความเข้มแข็งชุมชน (00252) (แผนพัฒนาสามปี พ.ศ. 2559-2561 หน้า 61 ข้อ 2)</t>
  </si>
  <si>
    <t>(11) ค่าใช้จ่ายในโครงการอบรมคุณธรรม จริยธรรม พนักงานส่วนตำบล พนักงานจ้างของ อบต.ปากช่อง  ตั้งไว้ 30,000.-บาท  เพื่อจ่ายเป็นค่าใช้จ่ายในการดำเนินกิจกรรมเกี่ยวกับโครงการ และอื่นๆ ที่เกี่ยวข้อง  ตั้งจ่ายจากรายได้ของ อบต. ปรากฏในแผนงานบริหารทั่วไป (00110) งานบริหารทั่วไป (00111) (แผนพัฒนาสามปี พ.ศ. 2559-2561 หน้า 175 ข้อ 1)</t>
  </si>
  <si>
    <t xml:space="preserve">(12) ค่าใช้จ่ายในการจัดประชุมประชาคมหมู่บ้านหรือตำบล เช่น ค่าเครื่องดื่ม อาหารว่าง ค่าเช่าอุปกรณ์อื่นและสิ่งของที่เกี่ยวเนื่องกับการจัดประชาคมที่มีความจำเป็นเหมาะสม  ตั้งไว้ 30,000.-บาท ตั้งจ่ายจากเงินรายได้ของ อบต. ปรากฏในแผนงานสร้างความเข้มแข็งของชุมชน (00250) งานส่งเสริมและสนับสนุนความเข้มแข็งชุมชน (00252) </t>
  </si>
  <si>
    <r>
      <t>(13) ค่าใช้จ่ายโครงการปฏิบัติการป้องกันและแก้ไขปัญหายาเสพติด และรณรงค์ส่งเสริมการป้องกันและเฝ้าระวังปัญหายาเสพติด ตั้งไว้ 100,000.-บาท เพื่อจ่ายเป็นค่าจัดกิจกรรมในการรณรงค์และประชาสัมพันธ์ ส่งเสริมการป้องกันและเฝ้าระวังปัญหายาเสพติด ร่วมกับประชาชนในตำบล หรือโรงเรียนในตำบล และจัดฝึกอบรมแก่ผู้นำชุมชนหรือประชาชนในชุมชนเพื่อการป้องกันแก้ไขปัญหายาเสพติดของชุมชน ตั้งจ่ายจากเงินรายได้ของ อบต. ปรากฏในแผนงานสร้างความเข้มแข็งของชุมชน</t>
    </r>
    <r>
      <rPr>
        <sz val="15"/>
        <color rgb="FF000000"/>
        <rFont val="TH SarabunPSK"/>
        <family val="2"/>
      </rPr>
      <t xml:space="preserve"> (00250) งานส่งเสริมและสนับสนุนความเข้มแข็งชุมชน (00252) (แผนพัฒนาสามปี พ.ศ. 2559-2561 หน้า 174 ข้อ 3)</t>
    </r>
  </si>
  <si>
    <t>(14) ค่าใช้จ่ายในโครงการตั้งจุดบริการประชาชนเพื่อป้องกันและบรรเทาสาธารณภัย (ดำเนินการป้องกัน และลดอุบัติเหตุทางถนน) ช่วงเทศกาลปีใหม่ และเทศกาลสงกรานต์ ตั้งไว้  90,000.- บาท เพื่อจ่ายเป็นค่าดำเนินการตามโครงการ และรายจ่ายอื่นๆที่เกี่ยวข้องในการป้องกันและบรรเทาสาธารณภัยช่วงเทศกาล  โดยถือปฏิบัติตามหนังสือกรมส่งเสริมการปกครองส่วนท้องถิ่น ด่วนที่สุด ที่ มท 0810.5/ว2208  ลงวันที่ 2 ธันวาคม 2557 ตั้งจ่ายจากเงินรายได้ของ อบต. ปรากฏในแผนงานการรักษาความสงบภายใน (00120) งานป้องกันภัยฝ่ายพลเรือนและระงับอัคคีภัย (00123) (แผนพัฒนาสามปี พ.ศ. 2559 – 2561 หน้า 169 ข้อ 4)</t>
  </si>
  <si>
    <r>
      <t xml:space="preserve">(15) ค่าใช้จ่ายในโครงการฝึกซ้อมแผนการป้องกันและบรรเทาสาธารณภัย  ตั้งไว้ 30,000.- บาท เพื่อจ่ายเป็นค่าดำเนินการตามโครงการและรายจ่ายอื่นๆที่เกี่ยวข้องในการฝึกซ้อมแผนการป้องกันและบรรเทาสาธารณภัยในด้านต่างๆ เช่น อัคคีภัย อุทกภัย น้ำท่วมฉับพลัน น้ำป่าไหลหลาก ดินโคลนถล่ม อุบัติเหตุ สารเคมีและวัตถุอันตราย ฯลฯ เพื่อให้เกิดประสิทธิภาพและเป็นไปตามแบบแผนเพื่อให้เกิดประโยชน์ในการช่วยเหลือผู้ประสบภัย </t>
    </r>
    <r>
      <rPr>
        <sz val="15"/>
        <color rgb="FF000000"/>
        <rFont val="TH SarabunPSK"/>
        <family val="2"/>
      </rPr>
      <t>ตั้งจ่ายจากเงินรายได้ของ อบต.</t>
    </r>
    <r>
      <rPr>
        <sz val="15"/>
        <color theme="1"/>
        <rFont val="TH SarabunPSK"/>
        <family val="2"/>
      </rPr>
      <t xml:space="preserve"> ปรากฏในแผนงานการรักษาความสงบภายใน (00120) งานป้องกันภัยฝ่ายพลเรือนและระงับอัคคีภัย (00123) (แผนพัฒนาสามปี พ.ศ. 2559 – 2561 หน้า 169 ข้อ 5)</t>
    </r>
  </si>
  <si>
    <r>
      <t xml:space="preserve">(16) ค่าใช้จ่ายในโครงการฝึกอบรมอาสาสมัครป้องกันไฟป่า  ตั้งไว้  40,000.- บาท เพื่อจ่ายเป็นค่าดำเนินการตามโครงการและรายจ่ายอื่นๆที่เกี่ยวข้องในการฝึกอบรมให้แก่บุคลากร เจ้าหน้าที่ อาสาสมัคร ประชาชน เยาวชน ทั้งในระดับตำบลและหมู่บ้าน ฯลฯ  โดยถือปฏิบัติตามแผนปฏิบัติการกำหนดขั้นตอนการกระจายอำนาจให้แก่องค์กรปกครองส่วนท้องถิ่น (ฉบับที่ 2) พ.ศ. 2551 ซึ่งออกตามความในมาตรา 30 แห่งพระราชบัญญัติกำหนดแผนและขั้นตอนการกระจายอำนาจให้แก่องค์กรปกครองส่วนท้องถิ่น พ.ศ. 2542 และหนังสือกรมส่งเสริมการปกครองส่วนท้องถิ่น ที่ มท 0891.4/ว212  ลงวันที่ 13  กุมภาพันธ์ 2557 </t>
    </r>
    <r>
      <rPr>
        <sz val="15"/>
        <color rgb="FF000000"/>
        <rFont val="TH SarabunPSK"/>
        <family val="2"/>
      </rPr>
      <t xml:space="preserve">ตั้งจ่ายจากเงินรายได้ของ อบต. </t>
    </r>
    <r>
      <rPr>
        <sz val="15"/>
        <color theme="1"/>
        <rFont val="TH SarabunPSK"/>
        <family val="2"/>
      </rPr>
      <t>ปรากฏในแผนงานการรักษาความสงบภายใน (00120) งานป้องกันภัยฝ่ายพลเรือนและระงับอัคคีภัย (00123) (แผนพัฒนาสามปี พ.ศ. 2559 – 2561 หน้า 170 ข้อ 9)</t>
    </r>
  </si>
  <si>
    <r>
      <t xml:space="preserve">(17) ค่าใช้จ่ายในโครงการส่งเสริมความรู้เกี่ยวกับการป้องกันและระงับอัคคีภัย  ตั้งไว้ 30,000.- บาท เพื่อจ่ายเป็นค่าดำเนินการตามโครงการ และรายจ่ายอื่นๆที่เกี่ยวข้องในการให้ความรู้แก่บุคลากร เจ้าหน้าที่ อาสาสมัคร ประชาชน เยาวชน ทั้งในระดับตำบลและหมู่บ้าน  ฯลฯ ให้ได้มีความรู้ความสามารถในการป้องกันและระงับอัคคีภัยขั้นพื้นฐานและสามารถปฏิบัติหน้าที่ช่วยเหลือผู้ประสบภัยได้อย่างมีประสิทธิภาพ </t>
    </r>
    <r>
      <rPr>
        <sz val="15"/>
        <color rgb="FF000000"/>
        <rFont val="TH SarabunPSK"/>
        <family val="2"/>
      </rPr>
      <t>ตั้งจ่ายจากเงินรายได้ของ อบต.</t>
    </r>
    <r>
      <rPr>
        <sz val="15"/>
        <color theme="1"/>
        <rFont val="TH SarabunPSK"/>
        <family val="2"/>
      </rPr>
      <t xml:space="preserve"> ปรากฏในแผนงานการรักษาความสงบภายใน (00120) งานป้องกันภัยฝ่ายพลเรือนและระงับอัคคีภัย (00123) (แผนพัฒนาสามปี พ.ศ. 2559 – 2561 หน้า 169 ข้อ 6)</t>
    </r>
  </si>
  <si>
    <t>(18) ค่าใช้จ่ายในโครงการพัฒนาและส่งเสริมการเกษตรและปศุสัตว์ ตั้งไว้ 30,000.-บาท เพื่อจ่ายเป็นค่าดำเนินการ  ค่าวัสดุอุปกรณ์   ค่าวัตถุดิบ ฯลฯ  ตามโครงการทั้งในด้านการพัฒนาการผลิต  การแปรรูปผลผลิต  การจัดจำหน่าย การจัดกิจกรรม การดำเนินงานของกลุ่มเกษตรกร   ตลอดจนการจัดทำแปลงสาธิตแปลงทดลองด้านการเกษตรและปศุสัตว์    ค่าใช้จ่ายในการฝึกอบรมและศึกษาดูงาน  ฯลฯ  ตั้งจ่ายจากเงินรายได้ของ อบต.  ปรากฏในแผนงานการเกษตร (00320)  งานส่งเสริมการเกษตร (00321)  (แผนพัฒนาสามปี  พ.ศ. 2559 -2561  หน้า 69 ข้อ 3)</t>
  </si>
  <si>
    <t>(19) ค่าใช้จ่ายในโครงการเศรษฐกิจพอเพียง  ตั้งไว้   330,000.-บาท   เพื่อเป็นค่าประชาสัมพันธ์  ค่าใช้จ่ายในการฝึกอบรม จัดซื้อวัสดุอุปกรณ์ ศึกษาดูงานนอกสถานที่  การจัดตั้งจุดถ่ายทอด   การสนับสนุนการจัดตั้งธนาคารอาหารตามพระราชเสาวนีย์ของพระบรมราชินีนาถ ฯลฯ  ตั้งจ่ายจากเงินรายได้ของ อบต.  ปรากฏในแผนงานการเกษตร (00320)  งานส่งเสริมการเกษตร (00321)  (แผนพัฒนาสามปี  พ.ศ. 2559-2561  หน้า  68  ข้อ  1)</t>
  </si>
  <si>
    <t>(20) ค่าใช้จ่ายในการโครงการอนุรักษ์ทรัพยากรธรรมชาติและสิ่งแวดล้อม  ตั้งไว้ 20,000.-บาท     เพื่อจ่ายเป็นค่า  ปลูกต้นไม้   ปลูกป่า   ปลูกหญ้าแฝก    ตัดหญ้า    กำจัดวัชพืช    ฯลฯ   ตั้งจ่ายจากเงินรายได้ของ อบต.  ปรากฏในแผนงานการเกษตร (00320)  งานส่งเสริมการเกษตร (00321)  (แผนพัฒนาสามปี  พ.ศ. 2559 -2561 หน้า 77 ข้อ 4)</t>
  </si>
  <si>
    <t>(21) ค่าใช้จ่ายในโครงการส่งเสริมการท่องเที่ยวตำบลปากช่อง   ตั้งไว้  40,000.-บาท  เพื่อจ่ายเป็นค่าจัดนิทรรศการ   ค่าจัดซื้อวัสดุอุปกรณ์  พืชผัก ผลไม้   และค่าใช้จ่ายในการประกวดกระเช้าผลไม้  ขบวนรถแห่งานน้อยหน่า  การประชาสัมพันธ์การท่องเที่ยว  ฯลฯ  และอื่นๆที่เกี่ยวข้องตั้งจ่ายจากเงินรายได้ของ อบต.  ปรากฏในแผนงานการเกษตร   ตั้งจ่ายจากเงินรายได้ของ อบต.  ปรากฏในแผนงานการเกษตร (00320)  งานส่งเสริมการเกษตร (00321 )  (แผนพัฒนาสามปี  พ.ศ. 2559-2561  หน้า  56  ข้อ  1)</t>
  </si>
  <si>
    <t>(22) ค่าใช้จ่ายในโครงการส่งเสริมเกษตรอินทรีย์   ตั้งไว้  30,000.-บาท  และเป็นค่าใช้จ่าย ในการจัดฝึกอบรมการเพิ่มผลผลิตทางการเกษตร ศึกษาดูงานด้านเกษตรอินทรีย์ และอื่นๆที่เกี่ยวข้อง   ตั้งจ่ายจากเงินรายได้ของ อบต.ปรากฏในแผนงานการเกษตร (00320)  งานส่งเสริมการเกษตร (00321)  (แผนพัฒนาสามปี  พ.ศ. 2559 -2561 หน้า 181 ข้อ  1)</t>
  </si>
  <si>
    <t>(23) ค่าใช้จ่ายในโครงการปรับปรุงภูมิทัศน์  ตั้งไว้  50,000.-บาท  เพื่อจ่ายเป็นค่าดูแลบำรุงรักษาสวนหย่อม ต้นไม้  แปลงไม้ดอกไม้ประดับ ตกแต่งสถานที่ ฯลฯ  และอื่นๆที่เกี่ยวข้อง   ตั้งจ่ายจากเงินรายได้ของ อบต.ปรากฏในแผนงานการเกษตร (00320)  งานส่งเสริมการเกษตร (00321)  (แผนพัฒนาสามปี  พ.ศ. 2559 -2561 หน้า 133  ข้อ  111)</t>
  </si>
  <si>
    <t>(24) ค่าใช้จ่ายในโครงการส่งเสริมอาชีพและการลงทุนแก่กลุ่มอาชีพต่างๆ ตั้งไว้ 300,000.-บาท  เพื่อจ่ายเป็นค่าฝึกอบรมส่งเสริมด้านกลุ่มอาชีพให้กับประชาชน กลุ่มสตรี แม่บ้าน อาทิเช่น การอบรมและทัศนศึกษาดูงานของผู้เข้าร่วมอบรม เช่น ค่าตอบแทนวิทยากร ค่าเอกสาร ค่าอาหาร ค่าอาหารว่างและเครื่องดื่ม ค่าพาหนะ ค่าวัสดุอุปกรณ์ และค่าใช้จ่ายอื่นๆ ที่จำเป็น ตั้งจ่ายจากเงินรายได้ของ อบต. ปรากฏในแผนงานสังคมสงเคราะห์(00230) งานบริหารทั่วไปเกี่ยวกับสังคมสงเคราะห์(00231) (แผนพัฒนาสามปี พ.ศ.2559-2561 หน้า 67 ข้อ 1)</t>
  </si>
  <si>
    <t>(25) ค่าใช้จ่ายในโครงการพัฒนาศักยภาพและบทบาทสตรี ตั้งไว้ 20,000.-บาท   เพื่อจ่ายเป็นค่าดำเนินงานตามโครงการและรายจ่ายอื่นๆ ที่เกี่ยวข้อง ตั้งจ่ายจากเงินรายได้ของ อบต. ปรากฏในแผนงานสังคมสงเคราะห์ (00230) งานบริหารทั่วไปเกี่ยวกับสังคมสงเคราะห์(00231) (แผนพัฒนาสามปี พ.ศ.2559-2561 หน้า 166 ข้อ 14)</t>
  </si>
  <si>
    <t>(26) ค่าใช้จ่ายในโครงการพัฒนาศักยภาพผู้สูงอายุตำบลปากช่อง ตั้งไว้ 80,000.- บาท เพื่อจ่ายเป็นค่าดำเนินงานตามโครงการอบรมและพัฒนาศักยภาพผู้สูงอายุ อาทิเช่น การอบรมและทัศนศึกษาดูงาน ของผู้สูงอายุในตำบลปากช่อง เช่น ค่าตอบแทนวิทยากร ค่าเอกสาร ค่าอาหารว่างและเครื่องดื่ม ค่าพาหนะ ค่าวัสดุอุปกรณ์ และค่าใช้จ่ายอื่น ๆ ที่จำเป็น ตั้งจ่ายจากเงินรายได้ของ อบต. ปรากฏในแผนงานสังคมสงเคราะห์ (00230) งานสวัสดิการสังคมและสังคมสงเคราะห์(00231) (แผนพัฒนาสามปี พ.ศ.2559-2561 หน้า 164 ข้อ 6)</t>
  </si>
  <si>
    <t>(27) ค่าใช้จ่ายในโครงการฝึกอบรมส่งเสริมอาชีพให้แก่ประชาชนและกลุ่มสตรีแม่บ้าน ตั้งไว้ 50,000.-บาท เพื่อจ่ายเป็นค่าดำเนินงานตามโครงการฝึกอบรมส่งเสริมอาชีพให้แก่ประชาชนและกลุ่มสตรีแม่บ้าน เช่น ค่าตอบแทนวิทยากร  ค่าเอกสาร ค่าอาหารว่างและเครื่องดื่ม ค่าวัสดุอุปกรณ์ และค่าใช้จ่ายอื่น ๆ ที่จำเป็น ตั้งจ่ายจากเงินรายได้ของ อบต. ปรากฏในแผนงานสังคมสงเคราะห์ (00230) งานสวัสดิการสังคมและสังคมสงเคราะห์(00231) (แผนพัฒนาสามปี พ.ศ.2559-2561 หน้า 67 ข้อ 3)</t>
  </si>
  <si>
    <t>(28) ค่าใช้จ่ายในโครงการศูนย์ช่วยเหลือสังคม OSCC ตั้งไว้ 30,000.-บาท เพื่อจ่ายเป็นค่าดำเนินงานตามโครงการศูนย์ช่วยเหลือสังคม OSCC (One Stop Crisis Center) เพื่อช่วยเหลือผู้ประสบปัญหาใน 4 ประเด็นปัญหาหลัก ได้แก่ 1) ตั้งครรภ์ไม่พร้อม  2) การค้ามนุษย์ 3) แรงงานเด็ก 4) การใช้ความรุนแรงต่อเด็ก สตรี ผู้สูงอายุ และคนพิการ เช่น ค่าตอบแทนวิทยากร  ค่าเอกสาร ค่าอาหารว่างและเครื่องดื่ม ค่าวัสดุอุปกรณ์ และค่าใช้จ่ายอื่น ๆ ที่จำเป็น ตั้งจ่ายจากเงินรายได้ของ อบต. ปรากฏในแผนงานสังคมสงเคราะห์ (00230) งานสวัสดิการสังคมและสังคมสงเคราะห์(00231) (แผนพัฒนาสามปี พ.ศ.2559-2561 หน้า 166 ข้อ 14)</t>
  </si>
  <si>
    <t>(29) ค่าใช้จ่ายในโครงการครอบครัวคุณธรรมนำสังคมไทยเข้มแข็ง ตั้งไว้ 20,000.-บาท เพื่อจ่ายเป็นค่าดำเนินงานตามโครงการครอบครัวคุณธรรมนำสังคมไทยเข้มแข็ง เช่น ค่าตอบแทนวิทยากร  ค่าเอกสาร ค่าอาหารว่างและเครื่องดื่ม ค่าวัสดุอุปกรณ์ และค่าใช้จ่ายอื่น ๆ ที่จำเป็น ตั้งจ่ายจากเงินรายได้ของ อบต. ปรากฏในแผนงานสังคมสงเคราะห์ (00230) งานสวัสดิการสังคมและสังคมสงเคราะห์(00231) (แผนพัฒนาสามปี พ.ศ.2559-2561 หน้า 165    ข้อ 7)</t>
  </si>
  <si>
    <t>(30) ค่าใช้จ่ายในโครงการฝึกอบรมการใช้ภาษาอังกฤษเพื่อเตรียมความพร้อมสู่ประชาคมอาเซียน ตั้งไว้ 50,000.-บาท เพื่อจ่ายเป็นค่าดำเนินงานตามโครงการฝึกอบรมการใช้ภาษาอังกฤษเพื่อเตรียมความพร้อมสู่ประชาคมอาเซียน เช่น ค่าตอบแทนวิทยากร  ค่าเอกสาร ค่าอาหารว่างและเครื่องดื่ม ค่าวัสดุอุปกรณ์ และค่าใช้จ่ายอื่น ๆ ที่จำเป็น ตั้งจ่ายจากเงินรายได้ของ อบต. ปรากฏในแผนงานสังคมสงเคราะห์ (00230) งานสวัสดิการสังคมและสังคมสงเคราะห์(00231) (แผนพัฒนาสามปี พ.ศ.2559-2561 หน้า 65 ข้อ 1)</t>
  </si>
  <si>
    <r>
      <t xml:space="preserve">(31) ค่าใช้จ่ายในโครงการที่เป็นนโยบายของรัฐ ตั้งไว้ 278,771.-บาท เพื่อจ่ายเป็นค่าดำเนินการในโครงการที่เป็นนโยบายของรัฐ และอื่นๆ ที่เกี่ยวข้อง  </t>
    </r>
    <r>
      <rPr>
        <sz val="15"/>
        <color rgb="FF000000"/>
        <rFont val="TH SarabunPSK"/>
        <family val="2"/>
      </rPr>
      <t>ตั้งจ่ายจากเงินรายได้ของ อบต. ปรากฏในแผนงานสร้างความเข้มแข็งของชุมชน (00250) งานส่งเสริมและสนับสนุนความเข้มแข็งชุมชน (00252)</t>
    </r>
    <r>
      <rPr>
        <sz val="15"/>
        <color theme="1"/>
        <rFont val="TH SarabunPSK"/>
        <family val="2"/>
      </rPr>
      <t xml:space="preserve">  </t>
    </r>
    <r>
      <rPr>
        <sz val="15"/>
        <color rgb="FF000000"/>
        <rFont val="TH SarabunPSK"/>
        <family val="2"/>
      </rPr>
      <t>(แผนพัฒนาสามปี พ.ศ. 2559-2561 หน้า 63 ข้อ 12)</t>
    </r>
  </si>
  <si>
    <t>(1) รถบรรทุก  (ดีเซล)  ขนาด  1  ตัน  ขับเคลื่อน  4  ล้อ  แบบดับเบิ้ลแค็บ  ตั้งไว้ 896,000.-บาท</t>
  </si>
  <si>
    <t>(1) จัดซื้อลำโพงพกพา ตั้งไว้ 10,000.-บาท</t>
  </si>
  <si>
    <r>
      <t xml:space="preserve">(2) </t>
    </r>
    <r>
      <rPr>
        <sz val="15"/>
        <color theme="1"/>
        <rFont val="TH SarabunPSK"/>
        <family val="2"/>
      </rPr>
      <t>ค่าจัดซื้อเครื่องรับส่งวิทยุ ระบบ VHF/FM สังเคราะห์ความถี่ประเภท 2 ขนาดกำลังส่ง 5 วัตต์ จำนวน 1 เครื่อง ตั้งไว้ 12,000.-บาท</t>
    </r>
  </si>
  <si>
    <t>(1) กล้องโทรทัศน์วงจรปิดชนิดอนาล็อก แบบมุมมองคงที่สำหรับติดตั้งภายในอาคาร (Indoor Analog Fixed Camera) จำนวน 16 ตัวๆละ 3,500.-บาท ตั้งไว้ 56,000.-บาท</t>
  </si>
  <si>
    <t>(2) อุปกรณ์บันทึกภาพแบบดิจิทัล (DVR - Digital Video Recorder) แบบ 16 ช่อง ราคา 46,000.-บาท</t>
  </si>
  <si>
    <r>
      <t xml:space="preserve">(2) ค่าจัดซื้อเครื่องดับเพลิงยกหิ้ว (เครื่องดับเพลิงชนิดเติมบรรจุได้) ชนิด ผงเคมีแห้ง ขนาด 15 ปอนด์   จำนวน  88  ถัง  ตั้งไว้ 140,000.-บาท เพื่อจ่ายเป็นค่าจัดซื้อเครื่องดับเพลิงยกหิ้ว (เครื่องดับเพลิงชนิดเติมบรรจุได้) ชนิดผงเคมีแห้ง ในการนำมาติดตั้งในหมู่บ้าน จำนวน 22  หมู่บ้าน โดยมีวัตถุประสงค์เพื่อให้ประชาชนภายในหมู่บ้านได้ใช้ดำเนินการป้องกันและระงับอัคคีภัยในเบื้องต้นยามฉุกเฉินเพื่อป้องกันหรือลดความเสียหายของชีวิต และทรัพย์สินของประชาชนอันอาจจะเกิดจากเหตุอัคคีภัย   เป็นครุภัณฑ์ที่ไม่มีกำหนดไว้ในบัญชีราคามาตรฐานครุภัณฑ์ของสำนักมาตรฐานงบประมาณ สำนักงบประมาณ  แต่มีความจำเป็นต้องจัดซื้อจัดหาตามราคาท้องถิ่น  โดยจัดหาอย่างประหยัด และคำนึงถึงคุณภาพ มาตรฐานผลิตภัณฑ์อุตสาหกรรม มอก.332 – 2537 หรือมาตรฐานที่มีคุณสมบัติและคุณภาพดีกว่า และความปลอดภัยในด้านต่างๆ อย่างเคร่งครัด </t>
    </r>
    <r>
      <rPr>
        <sz val="15"/>
        <color rgb="FF000000"/>
        <rFont val="TH SarabunPSK"/>
        <family val="2"/>
      </rPr>
      <t xml:space="preserve">ตั้งจ่ายจากเงินรายได้ของ อบต. </t>
    </r>
    <r>
      <rPr>
        <sz val="15"/>
        <color theme="1"/>
        <rFont val="TH SarabunPSK"/>
        <family val="2"/>
      </rPr>
      <t>ปรากฏในแผนงานการรักษาความสงบภายใน (00120) งานป้องกันภัยฝ่ายพลเรือนและระงับอัคคีภัย (00123) (แผนพัฒนาสามปี พ.ศ. 2559 – 2561 หน้า 171 ข้อ 15)</t>
    </r>
  </si>
  <si>
    <r>
      <t xml:space="preserve"> (2) </t>
    </r>
    <r>
      <rPr>
        <sz val="15"/>
        <color theme="1"/>
        <rFont val="TH SarabunPSK"/>
        <family val="2"/>
      </rPr>
      <t>ซุ้มศาลาทรงไทย ตั้งไว้ 75,000.-บาท  มีรายละเอียดดังนี้  ทำจากวัสดุไม้เนื้อแข็ง ขนาดไม่น้อยกว่า  กว้าง 2  เมตร  ยาว  2  เมตร   พร้อมติดตั้ง</t>
    </r>
  </si>
  <si>
    <r>
      <t xml:space="preserve">1.ค่าขยายเขตไฟฟ้าแรงต่ำฯ (บริเวณซอยนงนุช)   ตั้งไว้  75,000.-บาท  บ้านคลองตาลอง   หมู่ที่ 1   </t>
    </r>
    <r>
      <rPr>
        <sz val="15"/>
        <color rgb="FF000000"/>
        <rFont val="TH SarabunPSK"/>
        <family val="2"/>
      </rPr>
      <t xml:space="preserve">ตำบลปากช่อง อำเภอปากช่อง จังหวัดนครราชสีมา   </t>
    </r>
    <r>
      <rPr>
        <sz val="15"/>
        <color theme="1"/>
        <rFont val="TH SarabunPSK"/>
        <family val="2"/>
      </rPr>
      <t>เป็นระยะทาง 200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        </t>
    </r>
  </si>
  <si>
    <r>
      <t xml:space="preserve">2.ค่าขยายเขตไฟฟ้าแรงสูงพร้อมแรงต่ำฯและติดตั้งหม้อแปลง (บริเวณบ้านนายทรงพล-บ้านนายพงษ์วิทย์) ตั้งไว้  800,000.-บาท   บ้านหนองผักเสน หมู่ที่ 2  ตำบลปากช่อง  อำเภอปากช่อง  จังหวัดนครราชสีมา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        </t>
    </r>
  </si>
  <si>
    <r>
      <t xml:space="preserve">3.ค่าขยายเขตไฟฟ้าแรงต่ำฯพร้อมไฟฟ้าสาธารณะ (บริเวณซอยนายหลง)   ตั้งไว้  25,000.-บาท  บ้านโป่งประทุน หมู่ที่ 3    ตำบลปากช่อง   อำเภอปากช่อง  จังหวัดนครราชสีมา </t>
    </r>
    <r>
      <rPr>
        <sz val="15"/>
        <color theme="1"/>
        <rFont val="TH SarabunPSK"/>
        <family val="2"/>
      </rPr>
      <t xml:space="preserve"> เป็นระยะทาง 50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138  ข้อ 22 )        </t>
    </r>
  </si>
  <si>
    <r>
      <t xml:space="preserve">4.ค่าขยายเขตไฟฟ้าแรงต่ำฯ และไฟฟ้าแสงสว่างสาธารณะ (บริเวณทางเข้าฝาย)   ตั้งไว้  51,000.-บาท  บ้านหนองมะค่า  หมู่ที่  5  ตำบลปากช่อง  อำเภอปากช่อง  จังหวัดนครราชสีมา   </t>
    </r>
    <r>
      <rPr>
        <sz val="15"/>
        <color theme="1"/>
        <rFont val="TH SarabunPSK"/>
        <family val="2"/>
      </rPr>
      <t>เป็นระยะทาง 80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141  ข้อ 40)    </t>
    </r>
  </si>
  <si>
    <r>
      <t>5.</t>
    </r>
    <r>
      <rPr>
        <sz val="15"/>
        <color rgb="FF000000"/>
        <rFont val="TH SarabunPSK"/>
        <family val="2"/>
      </rPr>
      <t xml:space="preserve">ค่าขยายเขตไฟฟ้าแรงต่ำฯและไฟฟ้าแสงสว่างสาธารณะ  (บริเวณซอยวังบัวภา)  ตั้งไว้  110,000.-บาท     บ้านหนองมะค่า  หมู่ที่  5  ตำบลปากช่อง  อำเภอปากช่อง  จังหวัดนครราชสีมา เป็นระยะทาง  180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t>
    </r>
  </si>
  <si>
    <r>
      <t xml:space="preserve">6.ค่าขยายเขตไฟฟ้าแรงต่ำฯและไฟฟ้าแสงสว่างสาธารณะ(บริเวณซอยภูน้ำอ้อม) ตั้งไว้  50,000.-บาท บ้านลำทองหลาง  หมู่ที่ 7    ตำบลปากช่อง  อำเภอปากช่อง  จังหวัดนครราชสีมา เป็นระยะทาง 80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143  ข้อ 53)        </t>
    </r>
  </si>
  <si>
    <r>
      <t xml:space="preserve">7.ค่าขยายเขตไฟฟ้าแรงต่ำฯ (บริเวณกลุ่มบ้านนางสังเวียน) ตั้งไว้  35,000.-บาท  บ้านลำทองหลาง หมู่ที่  7    ตำบลปากช่อง  อำเภอปากช่อง  จังหวัดนครราชสีมา </t>
    </r>
    <r>
      <rPr>
        <sz val="15"/>
        <color theme="1"/>
        <rFont val="TH SarabunPSK"/>
        <family val="2"/>
      </rPr>
      <t>เป็นระยะทาง 70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t>
    </r>
  </si>
  <si>
    <r>
      <t xml:space="preserve">8.ค่าขยายเขตไฟฟ้าแรงต่ำฯและไฟฟ้าแสงสว่างสาธารณะ (บริเวณแยกไร่บัวแดง-แยกภูชมฟ้า)   ตั้งไว้  150,000.-บาท   บ้านหนองสวอง  หมู่ที่  13  ตำบลปากช่อง  อำเภอปากช่อง  จังหวัดนครราชสีมา เป็นระยะทาง  770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t>
    </r>
  </si>
  <si>
    <r>
      <t xml:space="preserve">9.ค่าขยายเขตไฟฟ้าแรงต่ำฯ (บริเวณบ้านนายเกียง – บ้านนายคูณ)  ตั้งไว้  130,000.-บาท  บ้านเหนือ หมู่ที่  15  ตำบลปากช่อง  อำเภอปากช่อง  จังหวัดนครราชสีมา เป็นระยะทาง 330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        </t>
    </r>
  </si>
  <si>
    <r>
      <t xml:space="preserve">10.ค่าขยายเขตไฟฟ้าแรงต่ำฯและไฟฟ้าแสงสว่างสาธารณะ (บริเวณกลุ่มบ้านนางต้อย)  ตั้งไว้  50,000.-บาท  บ้านเหนือ  หมู่ที่  15 ตำบลปากช่อง  อำเภอปากช่อง  จังหวัดนครราชสีมา เป็นระยะทาง 120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148 ข้อ 96)        </t>
    </r>
  </si>
  <si>
    <r>
      <t xml:space="preserve">11.ค่าขยายเขตไฟฟ้าแรงต่ำฯ (บริเวณบ้านลุงเพิ่ม) ตั้งไว้  50,000.-บาท   บ้านตลาดน้อยหน่า หมู่ที่  18   ตำบลปากช่อง  อำเภอปากช่อง  จังหวัดนครราชสีมา เป็นระยะทาง 90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150  ข้อ 107)        </t>
    </r>
  </si>
  <si>
    <r>
      <t xml:space="preserve">12.ค่าขยายเขตไฟฟ้าแรงต่ำฯและไฟฟ้าแสงสว่างสาธารณะ (บริเวณแยกบ้านผญ.- ถังประปา)  ตั้งไว้  60,000.-บาท   บ้านโนนสมบูรณ์  หมู่ที่  21   ตำบลปากช่อง  อำเภอปากช่อง  จังหวัดนครราชสีมา </t>
    </r>
    <r>
      <rPr>
        <sz val="15"/>
        <color theme="1"/>
        <rFont val="TH SarabunPSK"/>
        <family val="2"/>
      </rPr>
      <t>เป็นระยะทาง 150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124 )        </t>
    </r>
  </si>
  <si>
    <t xml:space="preserve">13.ค่าขยายเขตไฟฟ้าแรงต่ำฯ (บริเวณบ้านนายทองหล่อ – บ้านนายยน)  ตั้งไว้  138,000.-บาท   บ้านหนองยาง   หมู่ที่ 22  ตำบลปากช่อง  อำเภอปากช่อง  จังหวัดนครราชสีมา เป็นระยะทาง 380 เมตร ตั้งจ่ายจากเงินรายได้ของ อบต.  ปรากฏในแผนงานบริหารงานเคหะชุมชน(00240) งานไฟฟ้าถนน (00242) (แผนพัฒนาสามปี พ.ศ.2559-2561 หน้า 152   ข้อ 122)        </t>
  </si>
  <si>
    <r>
      <t xml:space="preserve"> 1.ค่าขยายเขตไฟฟ้าแสงสว่าง  (บริเวณกลุ่มบ้านนายประดิษฐ์ ) ตั้งไว้  100,000.- บาท  บ้านคลองตาลอง   หมู่ที่ 1   ตำบลปากช่อง  อำเภอปากช่อง  จังหวัดนครราชสีมา </t>
    </r>
    <r>
      <rPr>
        <sz val="15"/>
        <color theme="1"/>
        <rFont val="TH SarabunPSK"/>
        <family val="2"/>
      </rPr>
      <t>เป็นระยะทาง 650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136 ข้อ 1)        </t>
    </r>
  </si>
  <si>
    <r>
      <t xml:space="preserve">2.ค่าขยายเขตไฟฟ้าแสงสว่าง (บริเวณสามแยก ผญ.พุก – โรงนม)   ตั้งไว้ 133,000.-บาท บ้านคลองตาลอง  หมู่ที่ 1  ตำบลปากช่อง   อำเภอปากช่อง   จังหวัดนครราชสีมา </t>
    </r>
    <r>
      <rPr>
        <sz val="15"/>
        <color theme="1"/>
        <rFont val="TH SarabunPSK"/>
        <family val="2"/>
      </rPr>
      <t>เป็นระยะทาง 900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</si>
  <si>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3.ค่าขยายเขตไฟฟ้าแสงสว่าง (บริเวณสามแยกปั๊มน้ำมัน-ซอยครูโต้ง) ตั้งไว้ 40,000.-บาท บ้านคลองตาลอง  หมู่ที่ 1  ตำบลปากช่อง   อำเภอปากช่อง  จังหวัดนครราชสีมา </t>
    </r>
    <r>
      <rPr>
        <sz val="15"/>
        <color rgb="FF0D0D0D"/>
        <rFont val="TH SarabunPSK"/>
        <family val="2"/>
      </rPr>
      <t xml:space="preserve">เป็นระยะทาง 300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</si>
  <si>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4.ค่าขยายเขตไฟฟ้าแสงสว่างสาธารณะ (บริเวณซอย 2) ตั้งไว้  30,000.-บาท   บ้านโป่งประทุน หมู่ที่  3  ตำบลปากช่อง  อำเภอปากช่อง  จังหวัดนครราชสีมา </t>
    </r>
    <r>
      <rPr>
        <sz val="15"/>
        <color theme="1"/>
        <rFont val="TH SarabunPSK"/>
        <family val="2"/>
      </rPr>
      <t>เป็นระยะทาง 180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t>
    </r>
  </si>
  <si>
    <r>
      <t xml:space="preserve"> 5.ค่าขยายเขตไฟฟ้าแสงสว่างสาธารณะ (บริเวณซอย 3) ตั้งไว้  15,000.-บาท  บ้านโป่งประทุน หมู่ที่  3  ตำบลปากช่อง  อำเภอปากช่อง  จังหวัดนครราชสีมา </t>
    </r>
    <r>
      <rPr>
        <sz val="15"/>
        <color theme="1"/>
        <rFont val="TH SarabunPSK"/>
        <family val="2"/>
      </rPr>
      <t>เป็นระยะทาง 100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</si>
  <si>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6.ค่าขยายเขตไฟฟ้าแสงสว่างสาธารณะ (บริเวณซอย 4)   ตั้งไว้  55,000.-บาท  บ้านโป่งประทุน หมู่ที่  3  ตำบลปากช่อง  อำเภอปากช่อง  จังหวัดนครราชสีมา </t>
    </r>
    <r>
      <rPr>
        <sz val="15"/>
        <color theme="1"/>
        <rFont val="TH SarabunPSK"/>
        <family val="2"/>
      </rPr>
      <t>เป็นระยะทาง 350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</si>
  <si>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7.ค่าขยายเขตไฟฟ้าแสงสว่างสาธารณะ (บริเวณซอยนายพัน)  ตั้งไว้  20,000.-บาท   บ้านโป่งประทุน หมู่ที่  3  ตำบลปากช่อง  อำเภอปากช่อง  จังหวัดนครราชสีมา </t>
    </r>
    <r>
      <rPr>
        <sz val="15"/>
        <color theme="1"/>
        <rFont val="TH SarabunPSK"/>
        <family val="2"/>
      </rPr>
      <t>เป็นระยะทาง 120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t>
    </r>
  </si>
  <si>
    <r>
      <t xml:space="preserve">8.ค่าขยายเขตไฟฟ้าแสงสว่างสาธารณะ (บริเวณซอย 5)  ตั้งไว้  20,000.-บาท   บ้านโป่งประทุน หมู่ที่  3  ตำบลปากช่อง  อำเภอปากช่อง  จังหวัดนครราชสีมา </t>
    </r>
    <r>
      <rPr>
        <sz val="15"/>
        <color theme="1"/>
        <rFont val="TH SarabunPSK"/>
        <family val="2"/>
      </rPr>
      <t>เป็นระยะทาง 170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        </t>
    </r>
  </si>
  <si>
    <r>
      <t xml:space="preserve">9.ค่าขยายเขตไฟฟ้าแสงสว่างสาธารณะ (บริเวณซอย 6)  ตั้งไว้  30,000.-บาท  บ้านโป่งประทุน หมู่ที่  3  ตำบลปากช่อง  อำเภอปากช่อง  จังหวัดนครราชสีมา </t>
    </r>
    <r>
      <rPr>
        <sz val="15"/>
        <color theme="1"/>
        <rFont val="TH SarabunPSK"/>
        <family val="2"/>
      </rPr>
      <t>เป็นระยะทาง 130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t>
    </r>
  </si>
  <si>
    <r>
      <t xml:space="preserve">10.ค่าขยายเขตไฟฟ้าแสงสว่างสาธารณะ (บริเวณซอย 8) ตั้งไว้  35,000.-บาท  บ้านโป่งประทุน หมู่ที่  3  ตำบลปากช่อง  อำเภอปากช่อง  จังหวัดนครราชสีมา </t>
    </r>
    <r>
      <rPr>
        <sz val="15"/>
        <color theme="1"/>
        <rFont val="TH SarabunPSK"/>
        <family val="2"/>
      </rPr>
      <t>เป็นระยะทาง 210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t>
    </r>
  </si>
  <si>
    <r>
      <t xml:space="preserve">11.ค่าขยายเขตไฟฟ้าแสงสว่างสาธารณะ (บริเวณซอยนายสมบัติ) ตั้งไว้  10,000.-บาท  บ้านโป่งประทุน  หมู่ที่  3  ตำบลปากช่อง  อำเภอปากช่อง  จังหวัดนครราชสีมา </t>
    </r>
    <r>
      <rPr>
        <sz val="15"/>
        <color theme="1"/>
        <rFont val="TH SarabunPSK"/>
        <family val="2"/>
      </rPr>
      <t>เป็นระยะทาง 80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</si>
  <si>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12.ค่าขยายเขตไฟฟ้าแสงสว่างสาธารณะ (บริเวณซอย 12)   ตั้งไว้  35,000.-บาท  บ้านโป่งประทุน หมู่ที่  3  ตำบลปากช่อง  อำเภอปากช่อง  จังหวัดนครราชสีมา </t>
    </r>
    <r>
      <rPr>
        <sz val="15"/>
        <color theme="1"/>
        <rFont val="TH SarabunPSK"/>
        <family val="2"/>
      </rPr>
      <t>เป็นระยะทาง 210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t>
    </r>
  </si>
  <si>
    <r>
      <t xml:space="preserve"> 13.ค่าขยายเขตไฟฟ้าแสงสว่างสาธารณะ (บริเวณซอยป้าดา)  ตั้งไว้  30,000.-บาท   บ้านโป่งประทุน หมู่ที่  3  ตำบลปากช่อง  อำเภอปากช่อง  จังหวัดนครราชสีมา </t>
    </r>
    <r>
      <rPr>
        <sz val="15"/>
        <color theme="1"/>
        <rFont val="TH SarabunPSK"/>
        <family val="2"/>
      </rPr>
      <t>เป็นระยะทาง 140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139 ข้อ 23)        </t>
    </r>
  </si>
  <si>
    <r>
      <t xml:space="preserve"> 14.ค่าขยายเขตไฟฟ้าแสงสว่างสาธารณะ (บริเวณกลุ่มบ้านนางปุ้ย) ตั้งไว้  120,000.-บาท   บ้านหนองมะค่า  หมู่ที่  5  ตำบลปากช่อง  อำเภอปากช่อง  จังหวัดนครราชสีมา เป็นระยะทาง 880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141  ข้อ 39)        </t>
    </r>
  </si>
  <si>
    <r>
      <t xml:space="preserve"> 15.ค่าขยายเขตไฟฟ้าแสงสว่างสาธารณะ (บริเวณกลุ่มบ้านนายแมว) ตั้งไว้ 130,000.-บาท บ้านลำทองหลาง  หมู่ที่  7  ตำบลปากช่อง   อำเภอปากช่อง   จังหวัดนครราชสีมา  เป็นระยะทาง 920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</si>
  <si>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16.ค่าขยายเขตไฟฟ้าแสงสว่างสาธารณะ (บริเวณหน้าบ้านนายทิพย์ - กลุ่มบ้านผญ.)  ตั้งไว้  55,000.-บาท  บ้านลำทองหลาง  หมู่ที่  7   ตำบลปากช่อง  อำเภอปากช่อง  จังหวัดนครราชสีมา  เป็นระยะทาง 450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</si>
  <si>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17.ค่าขยายเขตไฟฟ้าแสงสว่างสาธารณะ (บริเวณเขาแคบ - ทางมะพร้าว)  ตั้งไว้  65,000.-บาท  บ้านหนองกะโตวา  หมู่ที่  10  ตำบลปากช่อง  อำเภอปากช่อง  จังหวัดนครราชสีมา  เป็นระยะทาง 450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145  ข้อ  69)        </t>
    </r>
    <r>
      <rPr>
        <sz val="15"/>
        <color rgb="FF000000"/>
        <rFont val="TH SarabunPSK"/>
        <family val="2"/>
      </rPr>
      <t xml:space="preserve">   </t>
    </r>
  </si>
  <si>
    <r>
      <t xml:space="preserve">18.ค่าขยายเขตไฟฟ้าแสงสว่างสาธารณะ (บริเวณทางมะพร้าว – เขตเทศบาล)  ตั้งไว้  75,000.-บาท   บ้านหนองกะโตวา หมู่ที่  10   ตำบลปากช่อง  อำเภอปากช่อง  จังหวัดนครราชสีมา  เป็นระยะทาง 500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</si>
  <si>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19.ค่าขยายเขตติดตั้งไฟฟ้าแสงสว่างสาธารณะ(บริเวณทางไปบ้านนางสมปอง)  ตั้งไว้  55,000.-บาท   บ้านหนองสวอง  หมู่ที่  13  ตำบลปากช่อง  อำเภอปากช่อง  จังหวัดนครราชสีมา เป็นระยะทาง 400 เมตร   </t>
    </r>
    <r>
      <rPr>
        <sz val="15"/>
        <color theme="1"/>
        <rFont val="TH SarabunPSK"/>
        <family val="2"/>
      </rPr>
      <t xml:space="preserve">   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</si>
  <si>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20.ค่าขยายเขตติดตั้งไฟฟ้าแสงสว่างสาธารณะ (บริเวณภูชมฟ้า– บ้านนางสมปอง)  ตั้งไว้  60,000.-บาท   บ้านหนองสวอง  หมู่ที่  13  ตำบลปากช่อง  อำเภอปากช่อง  จังหวัดนครราชสีมา เป็นระยะทาง 640 เมตร   </t>
    </r>
    <r>
      <rPr>
        <sz val="15"/>
        <color theme="1"/>
        <rFont val="TH SarabunPSK"/>
        <family val="2"/>
      </rPr>
      <t xml:space="preserve"> 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</si>
  <si>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21.ค่าขยายเขตติดตั้งไฟฟ้าแสงสว่างสาธารณะ (บริเวณบ้านนายสุวรรณ)   ตั้งไว้   25,000.-บาท  บ้านเหนือ  หมู่ที่  15  ตำบลปากช่อง  อำเภอปากช่อง  จังหวัดนครราชสีมา เป็นระยะทาง 100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149  ข้อ 98)        </t>
    </r>
  </si>
  <si>
    <r>
      <t xml:space="preserve">22.ค่าขยายเขตติดตั้งไฟฟ้าแสงสว่างสาธารณะ (บริเวณซอย 2-3 ธนากร)  ตั้งไว้  50,000.-บาท   หมู่ที่  18  บ้านตลาดน้อยหน่า  ตำบลปากช่อง  อำเภอปากช่อง  จังหวัดนครราชสีมา เป็นระยะทาง 320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149  ข้อ 105)        </t>
    </r>
  </si>
  <si>
    <r>
      <t xml:space="preserve">23.ค่าขยายเขตไฟฟ้าแสงสว่างสาธารณะ (บริเวณแยกศูนย์เด็กเล็กลำทองหลาง)  ตั้งไว้  55,000.-บาท  บ้านไทยเจริญ หมู่ที่  20 ตำบลปากช่อง  อำเภอปากช่อง  จังหวัดนครราชสีมา เป็นระยะทาง 300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</si>
  <si>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24.ค่าขยายเขตไฟฟ้าแสงสว่างสาธารณะ (บริเวณกลุ่มบ้านผู้ใหญ่)ตั้งไว้  45,000.-บาท  บ้านไทยเจริญ  หมู่ที่  20  ตำบลปากช่อง  อำเภอปากช่อง  จังหวัดนครราชสีมา เป็นระยะทาง 280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151  ข้อ  113)        </t>
    </r>
  </si>
  <si>
    <r>
      <t xml:space="preserve">25.ค่าขยายเขตไฟฟ้าแสงสว่างสาธารณะ (บริเวณถังประปาสวนผัก-บ้านนางจำเรือง)ตั้งไว้  35,000.-บาท  บ้านไทยเจริญ  หมู่ที่  20  ตำบลปากช่อง  อำเภอปากช่อง  จังหวัดนครราชสีมา เป็นระยะทาง 220 เมตร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152 ข้อ 125)        </t>
    </r>
  </si>
  <si>
    <r>
      <t xml:space="preserve">1.ค่าขยายเขตท่อเมนต์ประปาส่วนภูมิภาค (บริเวณสำนักสงฆ์เกษตร)  ตั้งไว้  220,000.-บาท   บ้านโป่งประทุน  หมู่ที่  3 ตำบลปากช่อง  อำเภอปากช่อง  จังหวัดนครราชสีมา    </t>
    </r>
    <r>
      <rPr>
        <sz val="15"/>
        <color theme="1"/>
        <rFont val="TH SarabunPSK"/>
        <family val="2"/>
      </rPr>
      <t xml:space="preserve">เป็นระยะทาง 550 เมตร    </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154  ข้อ  11 )        </t>
    </r>
  </si>
  <si>
    <r>
      <t xml:space="preserve">2.ค่าขยายเขตท่อเมนต์ประปาส่วนภูมิภาค (บริเวณซอยอู่ตี๋)   ตั้งไว้  98,000.-บาท  บ้านตลาดน้อยหน่า หมู่ที่  18   ตำบลปากช่อง  อำเภอปากช่อง     จังหวัดนครราชสีมา </t>
    </r>
    <r>
      <rPr>
        <sz val="15"/>
        <color theme="1"/>
        <rFont val="TH SarabunPSK"/>
        <family val="2"/>
      </rPr>
      <t xml:space="preserve">  เป็นระยะทาง 280 เมตร    </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158 ข้อ 50 )        </t>
    </r>
  </si>
  <si>
    <r>
      <t xml:space="preserve">3.ค่าขยายเขตท่อเมนต์ประปาส่วนภูมิภาค (บริเวณกลุ่มบ้านผู้ใหญ่)   ตั้งไว้  100,000.-บาท  บ้านตลาดน้อยหน่า  หมู่ที่  18  ตำบลปากช่อง  อำเภอปากช่อง  จังหวัดนครราชสีมา </t>
    </r>
    <r>
      <rPr>
        <sz val="15"/>
        <color theme="1"/>
        <rFont val="TH SarabunPSK"/>
        <family val="2"/>
      </rPr>
      <t>เป็นระยะทาง 300 เมตร</t>
    </r>
    <r>
      <rPr>
        <sz val="15"/>
        <color rgb="FF000000"/>
        <rFont val="TH SarabunPSK"/>
        <family val="2"/>
      </rPr>
      <t xml:space="preserve"> </t>
    </r>
    <r>
      <rPr>
        <sz val="15"/>
        <color theme="1"/>
        <rFont val="TH SarabunPSK"/>
        <family val="2"/>
      </rPr>
      <t xml:space="preserve">ตั้งจ่ายจากเงินรายได้ของ อบต.  ปรากฏในแผนงานบริหารงานเคหะชุมชน(00240) งานไฟฟ้าถนน (00242) (แผนพัฒนาสามปี พ.ศ.2559-2561 หน้า 158   ข้อ  49 )        </t>
    </r>
  </si>
  <si>
    <t>1.ค่าซ่อมแซมถนนหินคลุก (บริเวณบ้านนายชัย) ตั้งไว้  44,000.–บาท   บ้านโป่งประทุน  หมู่ที่ 3  ตำบลปากช่อง  อำเภอปากช่อง   จังหวัดนครราชสีมา  โดยทำการซ่อมแซมถนนหินคลุก ผิวจราจรกว้าง 4.00 เมตร ยาว 100 เมตร หนาเฉลี่ย 0.15 เมตร หรือคิดเป็นปริมาณหินคลุก  84  ลบ.เมตร  พร้อมเกลดปรับเกลี่ยบดทับแน่นเรียบร้อย  ก่อสร้างตามแบบ อบต.ปากช่องกำหนด ตั้งจ่ายจากเงินรายได้ของ อบต. ปรากฏในแผนงานบริหารงานเคหะชุมชน(00240) งานไฟฟ้าถนน (00242) (แผนพัฒนาสามปี พ.ศ.2559-2561  หน้า  86  ข้อ  45)</t>
  </si>
  <si>
    <t>2.ค่าซ่อมแซมถนนลูกรัง(บริเวณซอยนางบุญโฮม)  ตั้งไว้  96,000.-บาท  หมู่ที่ 7 บ้านลำทองหลาง  ตำบลปากช่อง  อำเภอปากช่อง   จังหวัดนครราชสีมา  โดยทำการซ่อมแซมถนนลูกรัง ผิวจราจรกว้าง 3.50  เมตร  ยาว 650 เมตร หนาเฉลี่ย  0.15  เมตร  หรือคิดเป็นปริมาณลูกรัง 341 ลบ.เมตร พร้อมเกลดปรับเกลี่ยบดทับแน่น  ก่อสร้างตามแบบ อบต.ปากช่องกำหนด   ตั้งจ่ายจากเงินรายได้ของ อบต. ปรากฏในแผนงานบริหารงานเคหะชุมชน(00240) งานไฟฟ้าถนน (00242) (แผนพัฒนาสามปี พ.ศ.2559-2561  หน้า 91 ข้อ  82)</t>
  </si>
  <si>
    <t>3.ค่าซ่อมแซมถนนลูกรัง(บริเวณเส้นหลังวัดไปน้ำตก)  ตั้งไว้  50,800.-บาท  หมู่ที่ 7 บ้านลำทองหลาง  ตำบลปากช่อง  อำเภอปากช่อง   จังหวัดนครราชสีมา โดยทำการซ่อมแซมถนนลูกรัง  ผิวจราจรกว้าง 4.00 เมตร  ยาว 300 เมตร หนาเฉลี่ย  0.15 เมตร  หรือคิดเป็นปริมาณลูกรัง 180 ลบ.เมตร พร้อมเกลดปรับเกลี่ยบดทับแน่น  ก่อสร้างตามแบบ อบต.ปากช่องกำหนด   ตั้งจ่ายจากเงินรายได้ของ อบต. ปรากฏในแผนงานบริหารงานเคหะชุมชน(00240) งานไฟฟ้าถนน (00242) (แผนพัฒนาสามปี พ.ศ.2559-2561  หน้า 110 ข้อ  236)</t>
  </si>
  <si>
    <t>4.ค่าถนนลาดยางผิวจราจรแบบAsphaltic Concrete (บริเวณเส้นกลางบ้าน) ตั้งไว้  370,000.-บาท บ้านหนองกะโตวา หมู่ที่ 10  ตำบลปากช่อง  อำเภอปากช่อง   จังหวัดนครราชสีมา   โดยทำการซ่อมแซมถนนลาดยางชนิด ผิวจราจรแบบAsphaltic Concrete  ผิวจราจรกว้าง  5.00 เมตร ยาว 134 เมตร หรือคิดเป็นพื้นที่ซ่อมแซมถนนลาดยาง 670  ตร.เมตร พร้อมตีเส้นจราจรด้วยสีเทอร์โมพลาสติกจำนวน 31 ตร.เมตร ก่อสร้างตามแบบกรมทางหลวงชนบทเลขที่ ทช-2-303 รวมป้ายโครงการตามแบบ ม/ฐ ที่กำหนด ตั้งจ่ายจากเงินรายได้ของ อบต.ปรากฏในแผนงานบริหารงานเคหะชุมชน(00240) งานไฟฟ้าถนน (00242)(แผนพัฒนาสามปี พ.ศ.2559-2561  หน้า  109  ข้อ  232)</t>
  </si>
  <si>
    <r>
      <t xml:space="preserve">5.ค่าซ่อมแซมถนนลาดยางเคฟซิล(บริเวณคุ้มสมบูรณ์)  ตั้งไว้  212,000.-บาท   บ้านหนองสวอง หมู่ที่ 13  ตำบลปากช่อง  อำเภอปากช่อง   จังหวัดนครราชสีมา  โดยทำการซ่อมแซมถนนลาดยางชนิดผิวเรียบ(เคฟซิล) ผิวจราจรกว้าง 5.00  เมตร ยาว 130 เมตร   หรือคิดเป็นพื้นที่ซ่อมแซมถนนลาดยาง  650 ตร.เมตร และทำการฉาบผิวจราจรชนิดเคฟซิลพื้นที่ซ่อมแซม 650 ตร.เมตร ก่อสร้างตามแบบกรมทางหลวงชนบทเลขที่ ทช-2-301 รวมป้ายโครงการตามแบบ ม/ฐ ที่กำหนด </t>
    </r>
    <r>
      <rPr>
        <sz val="15"/>
        <color theme="1"/>
        <rFont val="TH SarabunPSK"/>
        <family val="2"/>
      </rPr>
      <t xml:space="preserve">ตั้งจ่ายจากเงินรายได้ของ อบต. </t>
    </r>
    <r>
      <rPr>
        <sz val="15"/>
        <color rgb="FF000000"/>
        <rFont val="TH SarabunPSK"/>
        <family val="2"/>
      </rPr>
      <t>ปรากฏในแผนงานบริหารงานเคหะชุมชน(00240) งานไฟฟ้าถนน (00242)  (แผนพัฒนาสามปี พ.ศ.2559-2561  หน้า  97  ข้อ  135)</t>
    </r>
  </si>
  <si>
    <t>6.ค่าซ่อมแซมถนนหินคลุก(บริเวณซอยนายสังวาล)  ตั้งไว้  116,900.-บาท  บ้านหนองสวอง หมู่ที่ 13  ตำบลปากช่อง  อำเภอปากช่อง   จังหวัดนครราชสีมา  โดยทำการซ่อมแซมถนนหินคลุก ผิวจราจรกว้าง 4.00 เมตร  ยาว 250 เมตร หนาเฉลี่ย  0.15 เมตร  หรือคิดเป็นปริมาณหินคลุก  210 ลบ.ม พร้อมเกลดปรับเกลี่ยบดทับแน่น  ก่อสร้างตามแบบ  อบต.ปากช่อง  รวมป้ายโครงการตามแบบ ม/ฐ ที่กำหนด ตั้งจ่ายจากเงินรายได้ของ อบต. ปรากฏในแผนงานบริหารงานเคหะชุมชน(00240) งานไฟฟ้าถนน (00242) (แผนพัฒนาสามปี พ.ศ.2559-2561  หน้า  97  ข้อ  132)</t>
  </si>
  <si>
    <t>2.3.2 ประเภทวัสดุไฟฟ้าและวิทยุ ตั้งไว้  400,000.-บาท  เพื่อจ่ายเป็นค่าไฟ หลอดไฟ สวิทช์ และอื่นๆ เพื่อใช้สำหรับซ่อมแซมไฟฟ้าสาธารณะ เครื่องขยายเสียง ฯลฯ ตั้งจ่ายจากเงินรายได้ของ อบต. ปรากฏในแผนงานบริหารงานเคหะชุมชน(00240) งานบริหารทั่วไปเกี่ยวกับเคหะและชุมชน (00241)</t>
  </si>
  <si>
    <t>2.3.3 ประเภทวัสดุก่อสร้าง ตั้งไว้  500,000.-บาท เพื่อจ่ายเป็นค่าวัสดุก่อสร้าง  เช่น  จอบ  เสียม  ค้อน   ตะปู  อิฐ  ปูน  ทราย  ยางมะตอย ฯลฯ  ตั้งจ่ายจากเงินรายได้ของ อบต.  ปรากฏในแผนงานบริหารงานเคหะชุมชน(00240) งานบริหารทั่วไปเกี่ยวกับเคหะและชุมชน (00241) (แผนพัฒนาสามปี พ.ศ.2559-2561)  หน้า  61  ข้อ 4)</t>
  </si>
  <si>
    <t>1.ค่าจัดซื้อสัญญาณไฟกระพริบ -ไฟโซล่าเซลล์บอกสัญญาณอันตรายพร้อมติดตั้งประกอบด้วยโคมไฟ กระพริบโซล่าเซลล์ ขนาด 300 มม.พร้อมหลอด LED 165 หลอด เสาเหล็กอาบสังกะสีขนาด  3x3 พร้อมติดตั้ง จำนวน 11 จุด (บ้านคลองตาลอง,บ้านหนองมะค่า,บ้านหนองอีเหลอ,บ้านหนองน้อย,บ้านซับน้ำเย็น,บ้านโนนอารีย์,บ้านไทยเจริญ) ตั้งจ่ายจากเงินอุดหนุนทั่วไป  ปรากฏในแผนงานเคหะและชุมชน   (00240) งานบริหารทั่วไปเกี่ยวกับ เคหะและชุมชน (00241) (แผนพัฒนาสามปี พ.ศ.2559-2561)  หน้า  61  ข้อ 4) ตั้งไว้   297,500.-บาท</t>
  </si>
  <si>
    <t xml:space="preserve">2.ค่าจัดซื้อรถจักรยานยนต์ -เพื่อจ่ายเป็นค่าจัดซื้อจักรยานยนต์  ขนาด  120  ซีซี  จำนวน  1  คัน  แบบเกียร์อัตโนมัติ  การจัดซื้อรถจักรยานยนต์  ให้มีคุณสมบัติตามมาตรฐานผลิตภัณฑ์อุตสาหกรรม  ตั้งจ่ายจากเงินอุดหนุนทั่วไป  ปรากฏในแผนงานเคหะและชุมชน  (00240) งานบริหารทั่วไปเกี่ยวกับเคหะและชุมชน (00241)(แผนพัฒนาสามปี พ.ศ.2559-2561)หน้า 61  ข้อ 4) ตั้งไว้    55,000.-บาท    </t>
  </si>
  <si>
    <t xml:space="preserve">3.1.3 ครุภัณฑ์โฆษณาและเผยแพร่  ตั้งไว้รวม  100,000.-บาท  โดยทำการติดตั้งกล้องวงจรปิดพร้อมระบบบันทึกภาพและรวมราคาดำเนินการติดตั้ง  หมู่ที่  16  บ้านซับหวาย  ตำบลปากช่อง   อำเภอปากช่อง   จังหวัดนครราชสีมา  </t>
  </si>
  <si>
    <t>1.1โครงการก่อสร้างถนนลาดยางเคฟซิล (บริเวณบ้านนายบุญเลิศ นารัน)   ตั้งไว้  311,000.-บาท  บ้านคลองตาลอง หมู่ที่ 1  ตำบลปากช่อง  อำเภอปากช่อง  จังหวัดนครราชสีมา  โดยทำการก่อสร้างถนนลาดยางเคฟซิล ผิวจราจรกว้าง 4.00 เมตร ยาว 250 เมตร หรือคิดเป็นพื้นที่ก่อสร้างถนนลาดยาง 1,000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ตั้งจ่ายจากเงินอุดหนุนทั่วไปปรากฏในแผนงานบริหารงานเคหะชุมชน(00240) งานไฟฟ้าถนน (00242)   (แผนพัฒนาสามปี พ.ศ.2559-2561  หน้า  82  ข้อ  10)</t>
  </si>
  <si>
    <t>1.2โครงการก่อสร้างถนนลาดยางเคฟซิล (บริเวณซอยไผ่ตะวัน)   ตั้งไว้   488,000.-บาท  บ้านหนองผักเสน  หมู่ที่  2 ตำบลปากช่อง   อำเภอปากช่อง จังหวัดนครราชสีมา โดยทำการก่อสร้างถนนลาดยางชนิดผิวเรียบ(เคฟซิล) ผิวจราจรกว้าง   5.00 เมตร ยาว 300 เมตร    หรือคิดเป็นพื้นที่ก่อสร้างถนนลาดยาง  1,500 ตร.เมตร    พร้อมตีเส้นจราจรด้วยสีเทอร์โมพลาสติกจำนวน 70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</si>
  <si>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1.3โครงการก่อสร้างถนนลาดยางเคฟซิล (บริเวณบ้าน ส.อบต.แอ๊ด-ฟาร์มวัวน้าแจ๋ว)  ตั้งไว้  308,600.-  บาท  บ้านบันไดม้า  หมู่ที่ 4 ตำบลปากช่อง  อำเภอปากช่อง   จังหวัดนครราชสีมา  โดยทำการก่อสร้างถนนลาดยางชนิดผิวเรียบ(เคฟซิล) ผิวจราจรกว้าง 4.00 เมตร ยาว 250 เมตร หรือคิดเป็นพื้นที่ก่อสร้างถนนลาดยาง 1,000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87  ข้อ  53)</t>
  </si>
  <si>
    <t>1.4โครงการก่อสร้างถนนลาดยางเคฟซิล(บริเวณบ้านนายประสงค์ แก้วระหัน) ตั้งไว้  308,600.-บาท  บ้านบันไดม้า  หมู่ที่ 4 ตำบลปากช่อง  อำเภอปากช่อง   จังหวัดนครราชสีมา  โดยทำการก่อสร้างถนนลาดยางชนิดผิวเรียบ(เคฟซิล) ผิวจราจรกว้าง 4.00 เมตร ยาว 250 เมตร หรือคิดเป็นพื้นที่ก่อสร้างถนนลาดยาง 1,000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</si>
  <si>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1.5โครงการก่อสร้างถนนลาดยางเคฟซิล(บริเวณซอยบ้านป้าปุ้ย)  ตั้งไว้  186,000.-บาท หมู่ที่ 5 บ้านหนองมะค่า ตำบลปากช่อง  อำเภอปากช่อง   จังหวัดนครราชสีมา  โดยทำการก่อสร้างถนนลาดยางชนิดผิวเรียบ(เคฟซิล)   ผิวจราจรกว้าง 4.00 เมตร.ยาว 150 เมตร  หรือคิดเป็นพื้นที่ก่อสร้างถนนลาดยาง  600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(00242)(แผนพัฒนาสามปี พ.ศ.2559-2561 หน้า 89 ข้อ 67)</t>
  </si>
  <si>
    <t>1.6โครงการก่อสร้างถนนลาดยางเคฟซิล (บริเวณซอยบุญเหลือฟาร์ม) ตั้งไว้  132,000.-บาท   บ้านหนองอีเหลอ  หมู่ที่  6  ตำบลปากช่อง   อำเภอปากช่อง จังหวัดนครราชสีมา    โดยทำการก่อสร้างถนนลาดยางชนิดผิวเรียบ(เคฟซิล) ผิวจราจรกว้าง 4.00 เมตร    ยาว   100 เมตร   หรือคิดเป็นพื้นที่ก่อสร้างถนนลาดยาง   400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</si>
  <si>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1.7โครงการก่อสร้างถนนลาดยางเคฟซิล (บริเวณซอยนายเสรี)   ตั้งไว้  262,000.-บาท  บ้านหนองตาแก้ว หมู่ที่  8  ตำบลปากช่อง   อำเภอปากช่อง   จังหวัดนครราชสีมา    โดยทำการก่อสร้างถนนลาดยางชนิดผิวเรียบ(เคฟซิล) ผิวจราจรกว้าง 5.00 เมตร ยาว 160 เมตร หรือคิดเป็นพื้นที่ก่อสร้างถนนลาดยาง   800 ตร.เมตร พร้อมตีเส้นจราจรด้วยสีเทอร์โมพลาสติกจำนวน 37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</si>
  <si>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1.8โครงการก่อสร้างถนนลาดยางเคฟซิล (บริเวณซอยลุงแบะ)   ตั้งไว้  262,000.-บาท  บ้านหนองตาแก้ว หมู่ที่  8     ตำบลปากช่อง   อำเภอปากช่อง   จังหวัดนครราชสีมา    โดยทำการก่อสร้างถนนลาดยางชนิดผิวเรียบ(เคฟซิล) ผิวจราจรกว้าง 5.00 เมตร ยาว 160 เมตร หรือคิดเป็นพื้นที่ก่อสร้างถนนลาดยาง   800 ตร.เมตร พร้อมตีเส้นจราจรด้วยสีเทอร์โมพลาสติกจำนวน 37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92  ข้อ 90)</t>
  </si>
  <si>
    <t>1.9โครงการก่อสร้างถนนลาดยางเคฟซิล (บริเวณอ่างเก็บน้ำ) ตั้งไว้ 374,000.-บาท บ้านปากช่อง หมู่ที่ 11  ตำบลปากช่อง  อำเภอปากช่อง   จังหวัดนครราชสีมา  โดยทำการก่อสร้างถนนลาดยางเคฟซิล ผิวจราจรกว้าง 4.00 เมตร ยาว 300 เมตร หรือคิดเป็นพื้นที่ก่อสร้างถนนลาดยาง 1,200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</si>
  <si>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1.10โครงการก่อสร้างถนนลาดยางเคฟซิล (บริเวณซอยนายปรีชา) ตั้งไว้  133,000.-บาท บ้านปากช่อง หมู่ที่ 11  ตำบลปากช่อง  อำเภอปากช่อง   จังหวัดนครราชสีมา  โดยทำการก่อสร้างถนนลาดยางเคฟซิล ผิวจราจรกว้าง 4.00 เมตร ยาว 105 เมตร หรือคิดเป็นพื้นที่ก่อสร้างถนนลาดยาง 420  ตร.เมตร ก่อสร้างตามแบบกรมทางหลวงชนบทเลขที่ ทช-2-301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</si>
  <si>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1.11โครงการก่อสร้างถนนลาดยางเคฟซิล (บริเวณซอยนางสุรีรัตน์) ตั้งไว้  49,000.-บาท บ้านปากช่อง หมู่ที่ 11  ตำบลปากช่อง  อำเภอปากช่อง   จังหวัดนครราชสีมา  โดยทำการก่อสร้างถนนลาดยางเคฟซิล ผิวจราจรกว้าง 4.00 เมตร ยาว 40 เมตร หรือคิดเป็นพื้นที่ก่อสร้างถนนลาดยาง 160  ตร.เมตร ก่อสร้างตามแบบกรมทางหลวงชนบทเลขที่ ทช-2-301 ตั้งจ่ายจากเงินอุดหนุนทั่วไป ปรากฏในแผนงานบริหารงานเคหะชุมชน(00240) งานไฟฟ้าถนน (00242)  (แผนพัฒนาสามปี พ.ศ.2559-2561  หน้า  95  ข้อ  116)</t>
  </si>
  <si>
    <t>1.12โครงการก่อสร้างถนนลาดยางผิวจราจรแบบAsphaltic Concrete พร้อมวางท่อ (บริเวณซอยบ้านผู้ใหญ่บ้าน) ตั้งไว้  615,000.-บาท บ้านสะพานดำ  หมู่ที่ 17  ตำบลปากช่อง  อำเภอปากช่อง   จังหวัดนครราชสีมา   โดยทำการก่อสร้างถนนลาดยางชนิด ผิวจราจรแบบAsphaltic Concrete  ผิวจราจรกว้าง 5.00 เมตร ยาว 100 เมตร หรือคิดเป็นพื้นที่ก่อสร้างถนนลาดยาง 500  ตร.เมตร พร้อมวางท่อระบายน้ำ ค.ส.ล.ขนาด 0.80*1.00 เมตร จำนวน 90 ท่อน และบ่อพัก ค.ส.ล.ขนาด 1.00*1.20*1.40 เมตร จำนวน 10 บ่อ พร้อมฝาตะแกรงเหล็ก ก่อสร้างตามแบบกรมทางหลวงชนบทเลขที่ ทช-2-303 รวมป้ายชั่วคราวและป้ายโครงการตามแบบ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</si>
  <si>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1.13โครงการก่อสร้างถนนลาดยางเคฟซิล (บริเวณทางหลวงแผ่นดิน-บ้านผู้ใหญ่บ้าน)  ตั้งไว้  299,000.-  บาท  บ้านโนนอารีย์ หมู่ที่  19  ตำบลปากช่อง   อำเภอปากช่อง   จังหวัดนครราชสีมา    โดยทำการก่อสร้างถนนลาดยางชนิดผิวเรียบ(เคฟซิล) ผิวจราจรกว้าง 5.00 เมตร ยาว 190 เมตร หรือคิดเป็นพื้นที่ก่อสร้างถนนลาดยาง  950 ตร.เมตร พร้อมตีเส้นจราจรด้วยสีเทอร์โมพลาสติกจำนวน 44.00 ตร.เมตร ก่อสร้างตามแบบกรมทางหลวงชนบทเลขที่ ทช-2-301 รวมป้ายชั่วคราวและรวมป้ายโครงการตามแบบ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</si>
  <si>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1.14โครงการก่อสร้างถนนลาดยางเคฟซิล (บริเวณคุ้มเขารวก-แยกย่าโม)  ตั้งไว้  325,000.-บาท  บ้านโนนอารีย์  หมู่ที่  19   ตำบลปากช่อง   อำเภอปากช่อง   จังหวัดนครราชสีมา    โดยทำการก่อสร้างถนนลาดยางชนิดผิวเรียบ(เคฟซิล) ผิวจราจรกว้าง 5.00 เมตร ยาว 170 เมตร หรือคิดเป็นพื้นที่ก่อสร้างถนนลาดยาง 850 ตร.เมตร พร้อมตีเส้นจราจรด้วยสีเทอร์โมพลาสติกจำนวน 40.00 ตร.เมตร ก่อสร้างตามแบบกรมทางหลวงชนบทเลขที่ ทช-2-301 รวมป้ายชั่วคราวและรวมป้ายโครงการตามแบบ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104  ข้อ 190)</t>
  </si>
  <si>
    <t>1.15โครงการก่อสร้างถนนลาดยางเคฟซิล (บริเวณบ้านนายอุทัย -บ้านนายแวว) ตั้งไว้  377,000.-บาท  บ้านโนนสมบูรณ์  หมู่ที่  21  ตำบลปากช่อง   อำเภอปากช่อง   จังหวัดนครราชสีมา    โดยทำการก่อสร้างถนนลาดยางชนิดผิวเรียบ(เคฟซิล) ผิวจราจรกว้าง 5.00 เมตร ยาว 230เมตร หรือคิดเป็นพื้นที่ก่อสร้างถนนลาดยาง   1,150 ตร.เมตร พร้อมตีเส้นจราจรด้วยสีเทอร์โมพลาสติกจำนวน 54.00 ตร.เมตร ก่อสร้างตามแบบกรมทางหลวงชนบทเลขที่ ทช-2-301 รวมป้ายชั่วคราวและรวมป้ายโครงการตามแบบ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t>
  </si>
  <si>
    <t xml:space="preserve">1.16โครงการก่อสร้างถนนลาดยางเคฟซิล (บริเวณคุ้มเขาสวอง) ตั้งไว้  197,000.-บาท  บ้านโนนสมบูรณ์ หมู่ที่  21  ตำบลปากช่อง  อำเภอปากช่อง   จังหวัดนครราชสีมา   โดยทำการก่อสร้างถนนลาดยางชนิดผิวเรียบ(เคฟซิล) ผิวจราจรกว้าง  6.00  เมตร ยาว  100  เมตร    หรือคิดเป็นพื้นที่ก่อสร้างถนนลาดยาง  600 ตร.เมตร พร้อมตีเส้นจราจรด้วยสีเทอร์โมพลาสติกจำนวน 23.00 ตร.เมตร ก่อสร้างตามแบบกรมทางหลวงชนบทเลขที่ ทช-2-301 รวมป้ายชั่วคราวและรวมป้ายโครงการตามแบบ ม/ฐ ที่กำหนด ตั้งจ่ายจากเงินอุดหนุนทั่วไป  ปรากฏในแผนงานบริหารงานเคหะชุมชน(00240) งานไฟฟ้าถนน (00242) (แผนพัฒนาสามปี พ.ศ.2559-2561 หน้า  109  ข้อ 231)                 </t>
  </si>
  <si>
    <t>2.1โครงการก่อสร้างถนน ค.ส.ล.(บริเวณซอยวังบัวภา)  ตั้งไว้  324,700.-บาท  หมู่ที่ 5 บ้านหนองมะค่า ตำบลปากช่อง   อำเภอปากช่อง   จังหวัดนครราชสีมา    โดยทำการก่อสร้างถนนค.ส.ล. ผิวจราจรกว้าง 4.00  เมตร  ยาว 150 เมตร หนา 0.15 เมตร  หรือคิดเป็นพื้นที่ก่อสร้างค.ส.ล.  600 ตร.เมตร พร้อมลงหินคลุกไหล่ทางข้างละ  0.20 เมตร  ยาว 150 เมตร  หนาเฉลี่ย 0.15 เมตร  หรือคิดเป็นปริมาณหินคลุก  9 ลบ.เมตร  พร้อมเกลดปรับเกลี่ยเรียบร้อย  ก่อสร้างตามแบบกรมทางหลวงชนบทเลขที่ ทช-201-2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109  ข้อ  229)</t>
  </si>
  <si>
    <t>2.2โครงการก่อสร้างถนน ค.ส.ล.(บริเวณทางเข้าวัด)  ตั้งไว้  165,600.-บาท  หมู่ที่ 9 บ้านแก่นท้าว ตำบลปากช่อง   อำเภอปากช่อง   จังหวัดนครราชสีมา  โดยทำการก่อสร้างถนน ค.ส.ล. ผิวจราจรกว้าง 6.00 เมตร  ยาว 50  เมตร หนา 0.15   เมตร  หรือคิดเป็นพื้นที่การก่อสร้างถนนค.ส.ล. 300 ตร.เมตร พร้อมลงหินคลุกไหล่ทางข้างละ 0.50   เมตร ยาว 50 เมตร  หนาเฉลี่ย 0.15 เมตร  หรือคิดเป็นปริมาณหินคลุก 7.50 ลบ.เมตร  พร้อมเกลดปรับเกลี่ยเรียบร้อย  ก่อสร้างตามแบบกรมทางหลวงชนบทเลขที่ ทช-201-2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109  ข้อ  229)</t>
  </si>
  <si>
    <t>2.3 โครงการก่อสร้างถนน ค.ส.ล.(บริเวณบ้านยายยอด)  ตั้งไว้  86,500.-บาท  บ้านซับหวาย  หมู่ที่ 16 ตำบลปากช่อง  อำเภอปากช่อง จังหวัดนครราชสีมา  โดยทำการก่อสร้างถนน ค.ส.ล. ผิวจราจรกว้าง 4.00 เมตร  ยาว 40  เมตร หนา 0.15 เมตร  หรือคิดเป็นพื้นที่ก่อสร้างถนนค.ส.ล. 160  ตร.เมตร  พร้อมลงหินคลุกไหล่ทางกว้างเฉลี่ยข้างละ 0.30 เมตร  ยาว 40 เมตร  หนาเฉลี่ย 0.15 เมตร  หรือคิดเป็นปริมาณหินคลุก  3.60 ลบ.เมตร  พร้อมเกลดปรับเกลี่ยเรียบร้อย  ก่อสร้างตามแบบกรมทางหลวงชนบทเลขที่ ทช-201-2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109  ข้อ  229)</t>
  </si>
  <si>
    <t>2.4 โครงการขยายไหล่ทาง ค.ส.ล. (บริเวณป่าไม้-บ.ไทยเอเซีย) ตั้งไว้  355,000.-บาท บ้านตลาดน้อยหน่า หมู่ที่ 18  ตำบลปากช่อง  อำเภอปากช่อง   จังหวัดนครราชสีมา     โดยทำการขยายไหล่ทาง ค.ส.ล.ทั้ง 2 ข้าง  ไหล่ทางกว้างข้างละ 1.00 เมตร ยาว 300 เมตร  หนา  0.15  เมตร หรือคิดเป็นพื้นที่ขยายไหล่ทางค.ส.ล.  600  ตร.เมตร ก่อสร้างตามแบบกรมทางหลวงชนบทเลขที่ ทช-201-2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110  ข้อ  239)</t>
  </si>
  <si>
    <r>
      <t xml:space="preserve">3.1โครงการระบบประปาหมู่บ้าน (บริเวณบ้านนายธนากร)  ตั้งไว้  470,000.-บาท    บ้านหนองอีเหลอ หมู่ที่ 6 </t>
    </r>
    <r>
      <rPr>
        <sz val="15"/>
        <color theme="1"/>
        <rFont val="TH SarabunPSK"/>
        <family val="2"/>
      </rPr>
      <t xml:space="preserve">ตำบลปากช่อง   อำเภอปากช่อง   จังหวัดนครราชสีมา    </t>
    </r>
    <r>
      <rPr>
        <sz val="15"/>
        <color rgb="FF000000"/>
        <rFont val="TH SarabunPSK"/>
        <family val="2"/>
      </rPr>
      <t xml:space="preserve"> 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  2.0*2.0*0.15 เมตร พร้อมขยายเขตไฟฟ้าติดตั้งมิเตอร์ไฟฟ้า ขนาด 15 แอมป์ จำนวน  1 ชุด  ก่อสร้างตามแบบกรมโยธาธิการและผังเมือง แบบ กสช.ยธ. ที่ 08-01  และทำการติดตั้งหอถังประปาทรงแชมเปญ ขนาดความจุ 15 ลบ.เมตร สูง 15 เมตร พร้อมประสานท่อ จี.เอส. เข้ากับตัวถัง พร้อมเชื่อมต่อเข้ากับท่อเมนต์ และติดตั้งประตูน้ำเหล็กบอลล์วาล์วชนิดก้านโยก ขนาด Ø 2 นิ้ว จำนวน 2 ตัว ก่อสร้างตามแบบ ม/ ฐ กรมการปกครองเลขที่ ท 5-07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ปรากฏในแผนงานโยธา(00310)งานก่อสร้างโครงสร้างพื้นฐาน(00312) (แผนพัฒนาสามปี พ.ศ.2559-2561 หน้า 155 ข้อ 24)</t>
    </r>
    <r>
      <rPr>
        <sz val="15"/>
        <color rgb="FF000000"/>
        <rFont val="TH SarabunPSK"/>
        <family val="2"/>
      </rPr>
      <t xml:space="preserve">                               </t>
    </r>
  </si>
  <si>
    <r>
      <t xml:space="preserve">3.2โครงการติดตั้งถังประปาหมู่บ้าน (บริเวณบ้านนายทอง) ตั้งไว้  185,000.-บาท  บ้านลำทองหลาง หมู่ที่ 7  ตำบลปากช่อง   </t>
    </r>
    <r>
      <rPr>
        <sz val="15"/>
        <color theme="1"/>
        <rFont val="TH SarabunPSK"/>
        <family val="2"/>
      </rPr>
      <t xml:space="preserve">อำเภอปากช่อง   จังหวัดนครราชสีมา    </t>
    </r>
    <r>
      <rPr>
        <sz val="15"/>
        <color rgb="FF000000"/>
        <rFont val="TH SarabunPSK"/>
        <family val="2"/>
      </rPr>
      <t xml:space="preserve">โดยทำการติดตั้งหอถังประปาทรงแชมเปญ    ขนาดความจุ 10 ลบ.เมตร  สูง 11 เมตร พร้อมฐาน และประสานท่อ จี.เอส. เข้ากับตัวถัง พร้อมเชื่อมต่อเข้าท่อเมนต์เดิม และติดตั้งประตูน้ำเหล็กบอลล์วาล์วชนิดก้านโยก ขนาด Ø 2 นิ้ว จำนวน 1  ตัว ก่อสร้างตามแบบ ม/ ฐ กรมการปกครองเลขที่ ท 5-07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ปรากฏในแผนงานโยธา(00310)งานก่อสร้างโครงสร้างพื้นฐาน(00312)  (แผนพัฒนาสามปี พ.ศ.2559-2561 หน้า 160  ข้อ 66)</t>
    </r>
    <r>
      <rPr>
        <sz val="15"/>
        <color rgb="FF000000"/>
        <rFont val="TH SarabunPSK"/>
        <family val="2"/>
      </rPr>
      <t xml:space="preserve">                               </t>
    </r>
  </si>
  <si>
    <r>
      <t xml:space="preserve">3.3โครงการระบบประปาหมู่บ้าน (บริเวณกลุ่มบ้านผช.บุญจันทร์)  ตั้งไว้  463,000.-บาท   บ้านแก่นท้าว หมู่ที่ 9 ตำบลปากช่อง   </t>
    </r>
    <r>
      <rPr>
        <sz val="15"/>
        <color theme="1"/>
        <rFont val="TH SarabunPSK"/>
        <family val="2"/>
      </rPr>
      <t xml:space="preserve">อำเภอปากช่อง   จังหวัดนครราชสีมา    </t>
    </r>
    <r>
      <rPr>
        <sz val="15"/>
        <color rgb="FF000000"/>
        <rFont val="TH SarabunPSK"/>
        <family val="2"/>
      </rPr>
      <t xml:space="preserve"> 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ขนาด2.00*2.00*00.15 เมตร พร้อมขยายเขตไฟฟ้าติดตั้งมิเตอร์ไฟฟ้า ขนาด 15 แอมป์ จำนวน  1 ชุด  ก่อสร้างตามแบบกรมโยธาธิการและผังเมือง แบบ กสช.ยธ. ที่ 08-01  และทำการติดตั้งหอถังประปาทรงแชมเปญ ขนาดความจุ 15 ลบ.เมตรสูง 15 เมตร พร้อมประสานท่อ จี.เอส. เข้ากับตัวถัง พร้อมเชื่อมต่อเข้ากับท่อเมนต์ และติดตั้งประตูน้ำเหล็กบอลล์วาล์วชนิดก้านโยก ขนาด Ø 2 นิ้ว จำนวน 2 ตัว ก่อสร้างตามแบบ ม/ ฐ กรมการปกครองเลขที่ ท 5-07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 (00312)  (แผนพัฒนาสามปี พ.ศ.2559-2561 หน้า  156  ข้อ  31)</t>
    </r>
    <r>
      <rPr>
        <sz val="15"/>
        <color rgb="FF000000"/>
        <rFont val="TH SarabunPSK"/>
        <family val="2"/>
      </rPr>
      <t xml:space="preserve">                                                                   </t>
    </r>
  </si>
  <si>
    <r>
      <t xml:space="preserve">3.4โครงการระบบประปาหมู่บ้าน (บริเวณซอยปู่เล็ก) ตั้งไว้  397,000.-บาท  บ้านหนองน้อย หมู่ที่ 12 ตำบลปากช่อง   </t>
    </r>
    <r>
      <rPr>
        <sz val="15"/>
        <color theme="1"/>
        <rFont val="TH SarabunPSK"/>
        <family val="2"/>
      </rPr>
      <t xml:space="preserve">อำเภอปากช่อง   จังหวัดนครราชสีมา    </t>
    </r>
    <r>
      <rPr>
        <sz val="15"/>
        <color rgb="FF000000"/>
        <rFont val="TH SarabunPSK"/>
        <family val="2"/>
      </rPr>
      <t xml:space="preserve">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ขนาด2.00*2.00*00.15 เมตร พร้อมขยายเขตไฟฟ้าติดตั้งมิเตอร์ไฟฟ้า ขนาด 15 แอมป์ จำนวน  1 ชุด  ก่อสร้างตามแบบกรมโยธาธิการและผังเมือง แบบ กสช.ยธ. ที่ 08-01  และทำการติดตั้งหอถังประปาทรงแชมเปญ ขนาดความจุ 10 ลบ.เมตรสูง 11 เมตร พร้อมประสานท่อ จี.เอส. เข้ากับตัวถัง พร้อมเชื่อมต่อเข้าท่อเมนต์เดิม และติดตั้งประตูน้ำเหล็กบอลล์วาล์วชนิดก้านโยก ขนาด Ø 2 นิ้ว จำนวน 2  ตัว ก่อสร้างตามแบบ ม/ ฐ กรมการปกครองเลขที่ ท 5-07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ปรากฏในแผนงานโยธา(00310)งานก่อสร้างโครงสร้างพื้นฐาน(00312)  (แผนพัฒนาสามปี พ.ศ.2559-2561 หน้า 156  ข้อ 32)</t>
    </r>
    <r>
      <rPr>
        <sz val="15"/>
        <color rgb="FF000000"/>
        <rFont val="TH SarabunPSK"/>
        <family val="2"/>
      </rPr>
      <t xml:space="preserve">   </t>
    </r>
  </si>
  <si>
    <r>
      <t xml:space="preserve">3.5โครงการเจาะบ่อน้ำบาดาล  (บริเวณกลุ่มวัดถ้ำเขาสามตา)  ตั้งไว้  196,000.-บาท  บ้านซับน้ำเย็น  หมู่ที่  14   ตำบลปากช่อง   </t>
    </r>
    <r>
      <rPr>
        <sz val="15"/>
        <color theme="1"/>
        <rFont val="TH SarabunPSK"/>
        <family val="2"/>
      </rPr>
      <t>อำเภอปากช่อง   จังหวัดนครราชสีมา</t>
    </r>
    <r>
      <rPr>
        <sz val="15"/>
        <color rgb="FF000000"/>
        <rFont val="TH SarabunPSK"/>
        <family val="2"/>
      </rPr>
      <t xml:space="preserve">   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 2.0*2.0*0.15 เมตร  ก่อสร้างตามแบบกรมโยธาธิการและผังเมือง แบบ กสช.ยธ. ที่ 08-01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 (00312)  (แผนพัฒนาสามปี พ.ศ.2559-2561 หน้า  160  ข้อ 66)</t>
    </r>
    <r>
      <rPr>
        <sz val="15"/>
        <color rgb="FF000000"/>
        <rFont val="TH SarabunPSK"/>
        <family val="2"/>
      </rPr>
      <t xml:space="preserve">                       </t>
    </r>
  </si>
  <si>
    <r>
      <t xml:space="preserve">3.6โครงการเจาะบ่อน้ำบาดาล (บริเวณบ้านนางอนงค์) ตั้งไว้  203,000.-บาท  บ้านเหนือ  หมู่ที่  15   ตำบลปากช่อง   </t>
    </r>
    <r>
      <rPr>
        <sz val="15"/>
        <color theme="1"/>
        <rFont val="TH SarabunPSK"/>
        <family val="2"/>
      </rPr>
      <t xml:space="preserve">อำเภอปากช่อง   จังหวัดนครราชสีมา   </t>
    </r>
    <r>
      <rPr>
        <sz val="15"/>
        <color rgb="FF000000"/>
        <rFont val="TH SarabunPSK"/>
        <family val="2"/>
      </rPr>
      <t xml:space="preserve">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 2.00*2.00*00.15 เมตร พร้อมขยายเขตไฟฟ้าติดตั้งมิเตอร์ไฟฟ้า ขนาด 15 แอมป์ จำนวน  1 ชุด  ก่อสร้างตามแบบกรมโยธาธิการและผังเมือง แบบ กสช.ยธ. ที่ 08-01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 (00312)  (แผนพัฒนาสามปี พ.ศ.2559-2561 หน้า  157  ข้อ  39)</t>
    </r>
    <r>
      <rPr>
        <sz val="15"/>
        <color rgb="FF000000"/>
        <rFont val="TH SarabunPSK"/>
        <family val="2"/>
      </rPr>
      <t xml:space="preserve">                               </t>
    </r>
  </si>
  <si>
    <r>
      <t xml:space="preserve">3.7โครงการเจาะบ่อน้ำบาดาล (บริเวณกลุ่มบ้านนายวิชัย) ตั้งไว้  212,000.-บาท   บ้านเหนือ  หมู่ที่  15  ตำบลปากช่อง  อำเภอปากช่อง  จังหวัดนครราชสีมา  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 2.0*2.0*0.15 เมตร พร้อมขยายเขตไฟฟ้าติดตั้งมิเตอร์ไฟฟ้า ขนาด 15 แอมป์ จำนวน  1 ชุด พร้อมวางท่อส่งน้ำ PVC ชั้น 13.5  ขนาด Ø 1 1/4 นิ้ว เป็นระยะทาง 100 เมตร  ก่อสร้างตามแบบกรมโยธาธิการและผังเมือง แบบ กสช.ยธ. ที่ 08-01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 (00312)  (แผนพัฒนาสามปี พ.ศ.2559-2561หน้า  157  ข้อ  40)</t>
    </r>
    <r>
      <rPr>
        <sz val="15"/>
        <color rgb="FF000000"/>
        <rFont val="TH SarabunPSK"/>
        <family val="2"/>
      </rPr>
      <t xml:space="preserve">                               </t>
    </r>
  </si>
  <si>
    <r>
      <t xml:space="preserve">3.8โครงการระบบประปาหมู่บ้าน (บริเวณกลุ่มบ้านนายยน)  ตั้งไว้  460,000.-บาท  </t>
    </r>
    <r>
      <rPr>
        <sz val="15"/>
        <color theme="1"/>
        <rFont val="TH SarabunPSK"/>
        <family val="2"/>
      </rPr>
      <t xml:space="preserve">บ้านหนองยาง </t>
    </r>
    <r>
      <rPr>
        <sz val="15"/>
        <color rgb="FF000000"/>
        <rFont val="TH SarabunPSK"/>
        <family val="2"/>
      </rPr>
      <t xml:space="preserve"> หมู่ที่ 22  ตำบลปากช่อง   </t>
    </r>
    <r>
      <rPr>
        <sz val="15"/>
        <color theme="1"/>
        <rFont val="TH SarabunPSK"/>
        <family val="2"/>
      </rPr>
      <t>อำเภอปากช่อง   จังหวัดนครราชสีมา</t>
    </r>
    <r>
      <rPr>
        <sz val="15"/>
        <color rgb="FF000000"/>
        <rFont val="TH SarabunPSK"/>
        <family val="2"/>
      </rPr>
      <t xml:space="preserve">  โดยทำการเจาะบ่อน้ำบาดาล ขนาด Ø 6  นิ้ว ท่อปลอก PVC ชั้น 13.5 มอก.17-2532   และติดตั้งเครื่องสูบน้ำชนิดจมน้ำ ขนาดไม่น้อยกว่า 2 แรงม้า พร้อมอุปกรณ์ และเทคอนกรีตปากบ่อ ขนาด2.0*2.0*0.15 เมตร  พร้อมขยายเขตไฟฟ้าติดตั้งมิเตอร์ไฟฟ้า ขนาด 15 แอมป์ จำนวน  1 ชุด  ก่อสร้างตามแบบกรมโยธาธิการและผังเมือง แบบ กสช.ยธ. ที่ 08-01  และทำการติดตั้งหอถังประปาทรงแชมเปญ ขนาดความจุ 15 ลบ.เมตรสูง 15 เมตร พร้อมประสานท่อ จี.เอส. เข้ากับตัวถัง พร้อมเชื่อมต่อเข้ากับท่อเมนต์ และติดตั้งประตูน้ำเหล็กบอลล์วาล์วชนิดก้านโยก ขนาด Ø 2 นิ้ว จำนวน 2 ตัว ก่อสร้างตามแบบ ม/ ฐ กรมการปกครองเลขที่ ท 5-07 รวมป้ายชั่วคราวและป้ายโครงการตามแบบ ม/ฐ กำหนด   </t>
    </r>
    <r>
      <rPr>
        <sz val="15"/>
        <color theme="1"/>
        <rFont val="TH SarabunPSK"/>
        <family val="2"/>
      </rPr>
      <t>ตั้งจ่ายจากเงินรายได้ของ อบต. ปรากฏในแผนงานโยธา(00310)งานก่อสร้างโครงสร้างพื้นฐาน(00312)  (แผนพัฒนาสามปี พ.ศ.2559-2561 หน้า 160  ข้อ 63)</t>
    </r>
    <r>
      <rPr>
        <sz val="15"/>
        <color rgb="FF000000"/>
        <rFont val="TH SarabunPSK"/>
        <family val="2"/>
      </rPr>
      <t xml:space="preserve">                               </t>
    </r>
  </si>
  <si>
    <t>4.1โครงการวางท่อ ค.ส.ล. พร้อมบ่อพัก (บริเวณเส้นกลางบ้าน)  ตั้งไว้  213,500.-บาท บ้านหนองน้อย  หมู่ที่ 12   ตำบลปากช่อง  อำเภอปากช่อง   จังหวัดนครราชสีมา   โดยทำการวางท่อ ค.ส.ล. ขนาด 0.60*1.00 เมตร  จำนวน 140 ท่อน บ่อพักขนาด 0.80*1.00*1.20   เมตร  จำนวน  12 บ่อ พร้อมติดตั้งฝาตะแกรงเหล็ก  12 ฝาตะแกรง พร้อมยาแนวกลบกลับ พร้อมขยายไหล่ทางโดยการลงหินคลุกไหล่ทางขนาดกว้าง 1.50 เมตร  ยาว 200 เมตร  หนาเฉลี่ย 0.15 เมตรพร้อมบดทับแน่น ปริมาตรหินคลุกไม่น้อยกว่า 63 ลบ.เมตร ก่อสร้างตามแบบ อบต.ปากช่องกำหนด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118  ข้อ  60)</t>
  </si>
  <si>
    <t>4.2โครงการก่อสร้างรางระบายน้ำ ค.ส.ล. (บริเวณบ้านนางสุนันท์)  ตั้งไว้  459,000.-บาท  บ้านซับหวาย  หมู่ที่ 16 ตำบลปากช่อง  อำเภอปากช่อง   จังหวัดนครราชสีมา   โดยทำการก่อสร้างรางระบายน้ำ ค.ส.ล. ขนาดกว้าง 0.60   เมตร  ยาว 133  เมตร  ลึก 0.50 เมตร  พร้อมฝาตะแกรง ขนาด 0.50 เมตร  ยาว 133  เมตร ก่อสร้างตามแบบ อบต.ปากช่องกำหนด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ปรากฏในแผนงานอุตสาหกรรมและการโยธา(00310)งานก่อสร้างพื้นฐาน(00312) (แผนพัฒนาสามปี พ.ศ.2559-2561 หน้า 118 ข้อ  58)</t>
  </si>
  <si>
    <t>4.3โครงการขุดลองคลองฝายน้ำล้น(บริเวณเชื่อมบ้านเขื่อนขาด)  ตั้งไว้  362,000.-บาท บ้านซับน้ำเย็น  หมู่ที่ 14  ตำบลปากช่อง  อำเภอปากช่อง   จังหวัดนครราชสีมา   โดยทำการขุดลอกคลองน้ำขนาดพื้นที่ 3,500 ตร.เมตร  ลึกเฉลี่ย 3.00 เมตร  ลาดเอียง 1:2 ปริมาตรดินขุดไม่น้อยกว่า 10,500 ลบ.เมตร ก่อสร้างตามแบบ อบต.ปากช่องกำหนด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179  ข้อ  21)</t>
  </si>
  <si>
    <t>4.4โครงการขยายบล็อคคอนเวอร์สพร้อมติดตั้งราวกันตก(บริเวณคุ้มซับน้อย) ตั้งไว้  400,000.-บาท  บ้านไทยเจริญ หมู่ที่ 20  ตำบลปากช่อง  อำเภอปากช่อง   จังหวัดนครราชสีมา   โดยทำการขยายบล็อกคอนเวอร์สพร้อมติดตั้งราวกันตก ขนาด 1.50.*1.50 ม.จำนวน 4 ช่อง กว้าง 3 .00 เมตร พร้อมราวกันตก ค.ส.ล ขนาดสูง  0.90  เมตร  ยาว  6.50  เมตร  จำนวน  2  ข้าง  และทาสีราวกั้นตกค.ส.ล. พร้อมขยายถนนลาดยางเคฟซิล ไม่น้อยกว่า 400 ตร.เมตร ก่อสร้างตามแบบ อบต.ปากช่องกำหนด  รวมป้ายชั่วคราวและป้ายโครงการตามแบบ ม/ฐ ที่กำหนด  ตั้งจ่ายจากเงินรายได้ของ อบต. ปรากฏในแผนงานอุตสาหกรรมและการโยธา (00310)งานก่อสร้างพื้นฐาน (00312)  (แผนพัฒนาสามปี พ.ศ.2559-2561  หน้า  130  ข้อ  90)</t>
  </si>
  <si>
    <t>5.1.โครงการติดตั้งเสียงตามสาย (บริเวณภายในหมู่บ้าน) ตั้งไว้ 107,000.-บาท บ้านหนองตาแก้ว หมู่ที่  8   ตำบลปากช่อง   อำเภอปากช่อง   จังหวัดนครราชสีมา  โดยทำการเดินสายนำสัญญาณขนาด 0.09 มม. จำนวน 17 ม้วน หรือคิดเป็นระยะทาง 3,400 เมตร พร้อมติดตั้งเครื่องขยายเสียงขนาด 1,000 วัตต์  จำนวน 1 เครื่อง , ติดตั้งลำโพงฮอล์ล  ชนิดปรับเสียงได้ จำนวน 10 ตัว ,เครื่องเล่นซีดี-วิทยุ และอุปกรณ์ร่วมระบบต่างๆทั้งหมด ก่อสร้างตามแบบ อบต.ปากช่อง ตั้งจ่ายจากเงินรายได้ของ อบต. ปรากฏในแผนงานเคหะและชุมชน(00240)งานไฟฟ้าถนน(00242) (แผนพัฒนาสามปี พ.ศ.2559-2561  หน้า  122  ข้อ 33)</t>
  </si>
  <si>
    <t>5.2.โครงการติดตั้งเสียงตามสาย (บริเวณภายในหมู่บ้าน) ตั้งไว้  97,000.-บาท บ้านหนองกะโตวา   หมู่ที่  10 ตำบลปากช่อง   อำเภอปากช่อง   จังหวัดนครราชสีมา  โดยทำการเดินสายนำสัญญาณขนาด 0.09 มม. จำนวน 14 ม้วน หรือคิดเป็นระยะทาง 2,800 เมตร พร้อมติดตั้งเครื่องขยายเสียงขนาด 1,000 วัตต์  จำนวน 1 เครื่อง , ติดตั้งลำโพงฮอล์ล  ชนิดปรับเสียงได้ จำนวน 10 ตัว ,เครื่องเล่นซีดี-วิทยุ และอุปกรณ์ร่วมระบบต่างๆทั้งหมด ก่อสร้างตามแบบ อบต.ปากช่อง ตั้งจ่ายจากเงินรายได้ของ อบต. ปรากฏในแผนงานเคหะและชุมชน(00240)งานไฟฟ้าถนน(00242) (แผนพัฒนาสามปี พ.ศ.2559-2561  หน้า  132  ข้อ 107)</t>
  </si>
  <si>
    <t>5.3.โครงการติดตั้งเสียงตามสาย (บริเวณภายในหมู่บ้าน) ตั้งไว้ 56,000.-บาท บ้านสะพานดำ หมู่ที่ 17   ตำบลปากช่อง   อำเภอปากช่อง   จังหวัดนครราชสีมา โดยทำการซ่อมแซมสายนำสัญญาณขนาด 0.09 มม. พร้อมเชื่อมต่อสายนำสัญญาณ จำนวน 10 ม้วน หรือคิดเป็นระยะทาง 2,000 เมตร และพร้อมติดตั้งลำโพงฮอล์ล  ชนิดปรับเสียงได้ จำนวน 10 ตัว พร้อมอุปกรณ์ร่วมระบบต่างๆทั้งหมด ก่อสร้างตามแบบ อบต.ปากช่อง ตั้งจ่ายจากเงินรายได้ของ อบต.   ปรากฏในแผนงานเคหะและชุมชน(00240)งานไฟฟ้าถนน(00242) (แผนพัฒนาสามปี พ.ศ.2559-2561  หน้า  128  ข้อ 76)</t>
  </si>
  <si>
    <t>6.1 โครงการก่อสร้างกำแพงกันดินพร้อมม้านั่ง (บริเวณภายในอบต.)  ตั้งไว้  72,800.-บาท บ้านหนองมะค่า  หมู่ที่ 5  ตำบลปากช่อง  อำเภอปากช่อง   จังหวัดนครราชสีมา  โดยทำการก่อสร้างกำแพงกันดินขนาด ยาว 25 เมตร  สูง 0.70 เมตร   ก่อสร้างตามแบบ อบต.ปากช่อง ตั้งจ่ายจากเงินรายได้ของ อบต. ปรากฏในแผนงานเคหะและชุมชน(00240)งานไฟฟ้าถนน(00242) (แผนพัฒนาสามปี พ.ศ.2559-2561  หน้า  133  ข้อ 116)</t>
  </si>
  <si>
    <t>6.2 โครงการปรับปรุงอาคารโรงจอดรถ (บริเวณภายใน อบต.) ตั้งไว้  87,500.-บาท  บ้านหนองมะค่า  หมู่ที่ 5 ตำบลปากช่อง   อำเภอปากช่อง   จังหวัดนครราชสีมา  โดยทำการรื้อผนังอาคาร เทปรับพื้น ก่ออิฐปิดช่องประตูเดิม  เพิ่มประตูเหล็กม้วน ขนาดกว้าง 3.00  เมตร  สูง  2.50  เมตร  พร้อมทาสีอาคารโดยรอบ ก่อสร้างตามแบบ อบต.ปากช่อง ตั้งจ่ายจากเงินรายได้ของ อบต. ปรากฏในแผนงานเคหะและชุมชน(00240)งานไฟฟ้าถนน(00242) (แผนพัฒนาสามปี พ.ศ.2559-2561  หน้า  133  ข้อ 115)</t>
  </si>
  <si>
    <t>6.3 โครงการก่อสร้างรั้ว ค.ส.ล. (บริเวณภายใน อบต.)  ตั้งไว้  513,600.-บาท  บ้านหนองมะค่า  หมู่ที่ 5 ตำบลปากช่อง   อำเภอปากช่อง   จังหวัดนครราชสีมา  โดยทำการก่อสร้างรั้วขนาดความสูง 2.00  เมตร  ยาว 190 เมตร  ช่องระหว่างเสา 2.50  เมตร  ก่ออิฐบล็อกฉาบปูนพร้อมทาสีรั้ว  ก่อสร้างตามแบบ อบต.ปากช่อง  กำหนด รวมป้ายชั่วคราวและป้ายโครงการตามแบบ ม/ฐ ที่กำหนด ตั้งจ่ายจากเงินรายได้ของ อบต. ปรากฏในแผนงานเคหะและชุมชน(00240)งานไฟฟ้าถนน(00242) (แผนพัฒนาสามปี พ.ศ.2559-2561  หน้า  133  ข้อ 112)</t>
  </si>
  <si>
    <t xml:space="preserve">(1) ค่าใช้จ่ายในการจัดงานวันพ่อแห่งชาติ   ตั้งไว้  300,000.-บาท  </t>
  </si>
  <si>
    <t xml:space="preserve">(2)  ค่าใช้จ่ายตามโครงการจัดงานประเพณีลอยกระทง ตั้งไว้      150,000.-บาท    </t>
  </si>
  <si>
    <t>(3)  ค่าใช้จ่ายตามโครงการจัดงานประเพณีสงกรานต์  ตั้งไว้    350,000.-บาท</t>
  </si>
  <si>
    <t xml:space="preserve"> (4)  ค่าใช้จ่ายตามโครงการจัดการแข่งขันกีฬา อบต.ปากช่อง ตั้งไว้  300,000.-บาท </t>
  </si>
  <si>
    <t xml:space="preserve"> (5) ค่าใช้จ่ายตามโครงการจัดกิจกรรมวันเด็ก  ตั้งไว้ 90,000.-บาท</t>
  </si>
  <si>
    <t xml:space="preserve">(6) ค่าใช้จ่ายโครงการมอบอุปกรณ์กีฬาให้กับหมู่บ้าน ตั้งไว้  99,000.-บาท  </t>
  </si>
  <si>
    <t xml:space="preserve">(7) ค่าใช้จ่ายในการฝึกอบรมและสัมมนา  ตั้งไว้   50,000.-บาท </t>
  </si>
  <si>
    <t>(9) ค่าใช้จ่ายในการจัดทำโครงการของศูนย์พัฒนาเด็กเล็ก   ตั้งไว้ 60,000.-บาท</t>
  </si>
  <si>
    <t>(10) ค่าใช้จ่ายการบริหารสถานศึกษา  ตั้งไว้  181,900.-บาท</t>
  </si>
  <si>
    <t xml:space="preserve"> (6) ค่าสื่อการเรียนการสอน วัสดุการศึกษา ศูนย์พัฒนาเด็กเล็ก ตั้งไว้   99,000.-บาท    </t>
  </si>
  <si>
    <t>(1) ครุภัณฑ์การศึกษา - โต๊ะกินข้าวพร้อมเก้าอี้ ตั้งไว้ 70,000.-บาท เพื่อจ่ายเป็นค่าจัดซื้อโต๊ะกินข้าวพร้อมเก้าอี้สำหรับเด็ก ศูนย์พัฒนาเด็กเล็ก อบต.ปากช่อง ตั้งจ่ายจากเงินรายได้ของ อบต.  ปรากฏในแผนงานการศาสนาวัฒนธรรม และนันทนาการ (00210) งานบริหารทั่วไปเกี่ยวกับการศึกษา (00211) (แผนพัฒนาสามปี พ.ศ. 2559-2561  หน้า  61   ข้อ  4  )</t>
  </si>
  <si>
    <t>(2) ครุภัณฑ์งานบ้านงานครัว - ตู้สำหรับเก็บภาชนะ  ตั้งไว้ 30,000.-บาท เพื่อจ่ายเป็นค่าจัดซื้อตู้สำหรับเก็บภาชนะ ถ้วย จาน ชาม ฯลฯ ของศูนย์พัฒนาเด็กเล็ก อบต.ปากช่อง ตั้งจ่ายจากเงินรายได้ของ อบต.  ปรากฏในแผนงานการศาสนาวัฒนธรรม และนันทนาการ (00210) งานบริหารทั่วไปเกี่ยวกับการศึกษา (00211) (แผนพัฒนาสามปี พ.ศ. 2559-2561  หน้า  61   ข้อ  4 )</t>
  </si>
  <si>
    <t>(3) ครุภัณฑ์อื่น ๆ -  เครื่องเล่นสนามเด็กเล่นกลางแจ้ง  ตั้งไว้ 200,000.-บาท  เพื่อจัดซื้อเครื่องเล่นสนามเด็กเล่นกลางแจ้ง ศูนย์พัฒนาเด็กเล็ก อบต.ปากช่อง และอื่น ๆ  ตั้งจ่ายจากเงินรายได้ของ อบต.  ปรากฏในแผนงานการศาสนาวัฒนธรรม และนันทนาการ (00210) งานบริหารทั่วไปเกี่ยวกับการศึกษา (00211) (แผนพัฒนาสามปี พ.ศ. 2559-2561  หน้า  61   ข้อ  4 )</t>
  </si>
  <si>
    <t>(1) ค่าก่อสร้างโรงอาหารศูนย์พัฒนาเด็กเล็กบ้านลำทองหลาง 340,000.- บาท</t>
  </si>
  <si>
    <t>(2) ก่อสร้างหลังคาสนามเด็กเล่นบ้านหนองมะค่า  152,000.-บาท</t>
  </si>
  <si>
    <t xml:space="preserve"> (2)  ค่าอาหารกลางวันเด็กนักเรียนโรงเรียนสังกัด สพฐ.  ตั้งไว้  3,820,000.-บาท</t>
  </si>
  <si>
    <t>(1) ค่าใช้จ่ายโครงการป้องกันโรคติดต่อ เอดส์ วัณโรค โรคเรื้อน และโรคติดต่อที่เกิดขึ้นใหม่ ตั้งไว้ 30,000.-บาท   เพื่อจ่ายเป็นค่าดำเนินการจัดทำโครงการ การอบรม การรณรงค์และประชาสัมพันธ์ให้ความรู้กับประชาชน และรายจ่ายอื่น ๆ ที่เกี่ยวข้อง  ตั้งจ่ายจากเงินรายได้ของ อบต. ปรากฏในแผนงานสาธารณสุข (00220) งานบริหารทั่วไปเกี่ยวกับสาธารณสุข (00221)  (แผนพัฒนาสามปี พ.ศ.2559-2561 หน้า 173 ข้อ 9 )</t>
  </si>
  <si>
    <t>(2) ค่าใช้จ่ายโครงการรณรงค์คัดแยกขยะ ตั้งไว้ 40,000.-บาท เพื่อจ่ายเป็นค่าดำเนินการจัดทำโครงการ กิจกรรม การอบรม การรณรงค์และประชาสัมพันธ์ให้ความรู้กับประชาชน การจัดหาวัสดุอุปกรณ์และรายจ่ายอื่น ๆ ที่เกี่ยวข้อง  ตั้งจ่ายจากเงินรายได้ของ อบต. ปรากฏในแผนงานสาธารณสุข (00220) งานบริหารทั่วไปเกี่ยวกับสาธารณสุข (00221)  (แผนพัฒนาสามปี พ.ศ.2559-2561 หน้า 76 ข้อ 1 )</t>
  </si>
  <si>
    <t>(3) ค่าใช้จ่ายโครงการอบรมสุขาภิบาลอาหาร ตั้งไว้ 30,000.-บาท เพื่อเป็นค่าใช้จ่ายในการดำเนินโครงการ จัดกิจกรรม อบรม และประชาสัมพันธ์ให้ความรู้กับประชาชน การจัดหาวัสดุอุปกรณ์และรายจ่าย อื่น ๆ ที่เกี่ยวข้อง ตั้งจ่ายจากเงินรายได้ของ อบต. ปรากฏในแผนงานสาธารณสุข (00220) งานบริหารทั่วไปเกี่ยวกับสาธารณสุข (00221)  (แผนพัฒนาสามปี พ.ศ.2559-2561 หน้า 172 ข้อ 6 )</t>
  </si>
  <si>
    <t>(4) ค่าใช้จ่ายโครงการรณรงค์ควบคุมและป้องกันโรคไข้เลือดออก ตั้งไว้ 30,000.-บาท เพื่อจ่ายเป็นค่าดำเนินการจัดทำโครงการ การอบรม การรณรงค์และประชาสัมพันธ์ให้ความรู้กับประชาชน และรายจ่ายอื่น ๆ ที่เกี่ยวข้อง  ตั้งจ่ายจากเงินรายได้ของ อบต. ปรากฏในแผนงานสาธารณสุข (00220) งานบริหารทั่วไปเกี่ยวกับสาธารณสุข (00221)  (แผนพัฒนาสามปี พ.ศ.2559-2561 หน้า 173 ข้อ 2 )</t>
  </si>
  <si>
    <t xml:space="preserve">1. น้ำยาพ่นหมอกควันเพื่อกำจัดยุงลาย ตั้งไว้ 50,000.-บาท เพื่อจ่ายเป็นค่าจัดซื้อน้ำยาพ่นหมอกควันกำจัดยุงลาย (ตามรูปแบบและการจำแนกประเภทรายรับ-รายจ่าย งบประมาณรายจ่ายประจำปีขององค์การปกครองส่วนท้องถิ่น) ตั้งจ่ายจากเงินรายได้ของ อบต.  ปรากฏในแผนงานสาธารณสุข (00220) งานบริหารทั่วไปเกี่ยวกับสาธารณสุข(00221) (แผนพัฒนาสามปี พ.ศ.2559-2561 หน้า 172 ข้อ 2) </t>
  </si>
  <si>
    <t>2. ทรายอะเบท ตั้งไว้ 50,000.-บาท เพื่อจ่ายเป็นค่าจัดซื้อทรายอะเบท ป้องกันและกำจัดลูกน้ำยุงลาย (ตามรูปแบบและการจำแนกประเภทรายรับ-รายจ่าย งบประมาณรายจ่ายประจำปีขององค์การปกครองส่วนท้องถิ่น) ตั้งจ่ายจากเงินรายได้ของ อบต.  ปรากฏในแผนงานสาธารณสุข (00220) งานบริหารทั่วไปเกี่ยวกับสาธารณสุข(00221) (แผนพัฒนาสามปี พ.ศ.2559-2561 หน้า 172 ข้อ 4)</t>
  </si>
  <si>
    <t>3. วัคซีนป้องกันโรคพิษสุนัขบ้า ตั้งไว้ 130,000.-บาท เพื่อจัดซื้อวัคซีนป้องกันโรคพิษสุนัขบ้า พร้อมเหรียญ ใบทะเบียนประวัติ หลอดฉีดยาและเข็มฉีดยา (ตามรูปแบบและการจำแนกประเภทรายรับ-รายจ่าย งบประมาณรายจ่ายประจำปีขององค์การปกครองส่วนท้องถิ่น) ตั้งจ่ายจากเงินรายได้ของ อบต.  ปรากฏในแผนงานสาธารณสุข (00220) งานบริหารทั่วไปเกี่ยวกับสาธารณสุข(00221) (แผนพัฒนาสามปี พ.ศ.2559-2561 หน้า 172 ข้อ 1)</t>
  </si>
  <si>
    <t>4. ยาคุมกำเนิดสุนัขและแมว ตั้งไว้ 30,000.-บาท เพื่อจัดซื้อยาคุมกำเนิดสุนัขและแมว หลอดฉีดยาและเข็มฉีดยา (ตามรูปแบบและการจำแนกประเภทรายรับ-รายจ่าย งบประมาณรายจ่ายประจำปีขององค์การปกครองส่วนท้องถิ่น) ตั้งจ่ายจากเงินรายได้ของ อบต.  ปรากฏในแผนงานสาธารณสุข (00220) งานบริหารทั่วไปเกี่ยวกับสาธารณสุข(00221) (แผนพัฒนาสามปี พ.ศ.2559-2561 หน้า 172 ข้อ 3)</t>
  </si>
  <si>
    <t xml:space="preserve">(1) โครงการส่งเสริมสุขภาพชุมชน ตั้งไว้ 440,000.-บาท เพื่อจ่ายเป็นค่าจัดซื้อ เครื่องออกกำลังกายประเภทติดตั้งกลางแจ้งและติดตั้งบริเวณพื้นที่สาธารณะประจำหมู่บ้าน ให้กับหมู่บ้านในพื้นที่ตำบลปากช่องและรายจ่ายอื่น ๆ ที่เกี่ยวข้อง ตั้งจ่ายจากเงินอุดหนุนทั่วไป ปรากฏในแผนงานสาธารณสุข (00220) งานบริหารทั่วไปเกี่ยวกับสาธารณสุข(00221)  (แผนพัฒนาสามปี พ.ศ.2559-2561 หน้า 172 ข้อ 6 ) </t>
  </si>
  <si>
    <t>4.1.1 อุดหนุนให้ศูนย์สาธารณสุขมูลฐานชุมชน (ศสมช.) จำนวน 22 หมู่บ้าน หมู่บ้านละ 15,000.-บาท ตั้งไว้ 330,000.-บาท เพื่ออุดหนุนให้ศูนย์สาธารณสุขมูลฐานชุมชนของหมู่บ้านในการให้บริการสาธารณสุขตามแผนชุมชนหมู่บ้าน ตั้งจ่ายจากเงินอุดหนุนทั่วไป ปรากฏในแผนงานสาธารณสุข (00220) งานบริหารทั่วไปเกี่ยวกับสาธารณสุข(00221)  (แผนพัฒนาสามปี พ.ศ.2559-2561 หน้า 172 ข้อ 5)</t>
  </si>
  <si>
    <t>ยุทธฯ ที่ 1</t>
  </si>
  <si>
    <t>ยุทธฯ ที่ 2</t>
  </si>
  <si>
    <t>ยุทธฯ ที่ 3</t>
  </si>
  <si>
    <t>ยุทธฯ ที่ 4</t>
  </si>
  <si>
    <t>ยุทธฯ ที่ 5</t>
  </si>
  <si>
    <t>ยุทธฯ ที่ 6</t>
  </si>
  <si>
    <t>ยุทธฯ ที่ 7</t>
  </si>
  <si>
    <t>ยุทธฯ ที่ 8</t>
  </si>
  <si>
    <t>ผลการดำเนินงานประจำปีงบประมาณ 2559</t>
  </si>
  <si>
    <t xml:space="preserve">(3) ค่าจัดซื้อรถพยาบาลฉุกเฉิน (รถกระบะ) ปริมาตรกระบอกสูบไม่ต่ำกว่า 2,400 ซีซี  จำนวน 1 คัน ตั้งไว้ 1,000,000.-บาท  เพื่อจ่ายเป็นค่าจัดซื้อรถพยาบาลฉุกเฉิน (รถกระบะ) ปริมาตรกระบอกสูบไม่ต่ำกว่า 2,400 ซีซี </t>
  </si>
  <si>
    <t xml:space="preserve">(3.1)   ค่าอาหารเสริม(นม)โรงเรียน  ตั้งไว้ 2,000,000.-บาท </t>
  </si>
  <si>
    <t xml:space="preserve">(3.2)   ค่าอาหารเสริม(นม)ให้แก่ศูนย์พัฒนาเด็กเล็ก  ตั้งไว้  235,000.- บาท </t>
  </si>
  <si>
    <t xml:space="preserve">3.1.1 ครุภัณฑ์งานบ้านงานครัว ตั้งไว้รวม  225,000.-บาท เพื่อจ่ายเป็นค่าจัดซื้อถังขยะเพื่อรองรับสิ่งปฏิกูล จำนวน 300 ใบ </t>
  </si>
  <si>
    <t>(4) ค่าอาหารกลางวันศูนย์พัฒนาเด็กเล็ก  ตั้งไว้ 750,000.-บาท</t>
  </si>
  <si>
    <t xml:space="preserve">(2)  ค่าจัดซื้อรถบรรทุก (ดีเซล) ขนาด 6 ตัน 6 ล้อ ปริมาตรกระบอกสูบไม่ต่ำกว่า 6,000 ซีซี แบบบรรทุกน้ำอเนกประสงค์ จำนวน  ๑  คัน ตั้งไว้ 2,190,000.-บาท เพื่อจ่ายเป็นค่าจัดซื้อรถบรรทุก (ดีเซล) ขนาด 6 ตัน 6 ล้อ ปริมาตรกระบอกสูบไม่ต่ำกว่า 6,000 ซีซี แบบบรรทุกน้ำอเนกประสงค์ </t>
  </si>
  <si>
    <r>
      <t xml:space="preserve">(1) </t>
    </r>
    <r>
      <rPr>
        <sz val="15"/>
        <color theme="1"/>
        <rFont val="TH SarabunPSK"/>
        <family val="2"/>
      </rPr>
      <t xml:space="preserve">ค่าจัดซื้อเครื่องช่วยหายใจ (SCBA) จำนวน 1 ชุด ตั้งไว้ 99,000.-บาท วัตถุประสงค์เพื่อให้พนักงานที่ปฏิบัติหน้าที่ด้านการป้องกันและบรรเทาสาธารณภัยสวมใส่ขณะปฏิบัติการดับเพลิง - กู้ภัย หรือช่วยเหลือผู้ประสบภัยในบริเวณที่เกิดเหตุเพลิงไหม้ซึ่งมีกลุ่มควันหนาแน่น และมีก๊าซพิษ สารเคมีที่เป็นอันตรายต่อระบบการหายใจ </t>
    </r>
  </si>
  <si>
    <t xml:space="preserve">(1) ค่าจัดซื้อชุดดับเพลิง ในอาคาร NOMEX 3 ชั้น พร้อมอุปกรณ์ครบชุด (เสื้อ กางเกง หมวก ผ้าคลุมศีรษะ ถุงมือ รองเท้า) จำนวน 2 ชุด ตั้งไว้ 140,000.- บาท เพื่อจ่าเป็นค่าจัดซื้อชุดดับเพลิง ในอาคาร NOMEX 3 ชั้น พร้อมอุปกรณ์ครบชุด (เสื้อ กางเกง หมวก ผ้าคลุมศีรษะ ถุงมือ รองเท้า) </t>
  </si>
  <si>
    <t xml:space="preserve">(3) ค่าจัดซื้อหัวฉีดน้ำดับเพลิง จำนวน 1 หัว   ตั้งไว้ 30,000.-บาท เพื่อจ่ายเป็นค่าจัดซื้อหัวฉีดน้ำดับเพลิง </t>
  </si>
  <si>
    <t xml:space="preserve"> (1)  ค่าครุภัณฑ์สัญญาณไฟจราจรกระพริบพลังงานแสงอาทิตย์  จำนวน  2  ดวง  ตั้งไว้ 24,000-. บาท เพื่อจ่ายเป็นค่าจัดซื้อสัญญาณไฟจราจรกระพริบพลังงานแสงอาทิตย์  </t>
  </si>
  <si>
    <t>(1) อุดหนุนโครงการ/กิจกรรม ให้กับสถานศึกษาสังกัดสำนักงานคณะกรรมการศึกษาขั้นพื้นฐาน (สพฐ.) ในเขต อบต.ปากช่อง  ตั้งไว้ 120,000.-บาท   เพื่ออุดหนุนงบประมาณเป็น ค่าจ้างครู ค่าวัสดุ อุปกรณ์ และสื่อการเรียนการสอน ให้กับสถานศึกษาสังกัดสำนักงานคณะกรรมการศึกษาขั้นพื้นฐาน(สพฐ.) ในเขต อบต.ปากช่อง จำนวน 6 โรงเรียน</t>
  </si>
  <si>
    <t>ดำเนินการแล้ว</t>
  </si>
  <si>
    <t>ไม่ได้ดำเนินการ</t>
  </si>
  <si>
    <t>ไม่ได้ดำเนินการ  (กองช่างแจ้งว่าการไฟฟ้าส่วนภูมิภาคอำเภอปากช่องมีงบดำเนินงานในโครงการนี้อยู่แล้ว)</t>
  </si>
  <si>
    <t>ไม่ได้ดำเนินการ(กองช่างแจ้งว่าโครงการอยู่นอกเขตตำบลปากช่อง)</t>
  </si>
  <si>
    <t>ไม่ได้ดำเนินการ (กองช่างแจ้งว่าถนนบริเวณนี้อยู่ระหว่างการฟ้องร้อง)</t>
  </si>
  <si>
    <t>อยู่ระหว่างดำเนินการ</t>
  </si>
  <si>
    <t>ไม่ได้ดำเนินการ(เปลี่ยนเป็นโครงการเสียงตามสายแทน)</t>
  </si>
  <si>
    <t>ไม่ได้ดำเนินการ (กองช่างแจ้งว่าถนนเส้นนี้อยู่ในพื้นที่ส่วนราชการอื่น)</t>
  </si>
  <si>
    <t>โครงการที่ดำเนินการแล้ว  มี 122 โครงการ เป็นเงิน 30,034,571.-บาท</t>
  </si>
  <si>
    <t>เป็นเงินทั้งสิ้น</t>
  </si>
  <si>
    <t>.-บาท</t>
  </si>
  <si>
    <t>โครงการที่อยู่ระหว่างดำเนินการ มี 3 โครงการ เป็นเงิน 1,188,000.-บาท</t>
  </si>
  <si>
    <t>โครงการที่ไม่ได้ดำเนินการ มี 32 โครงการ เป็นเงิน 2,748,900.-บาท</t>
  </si>
  <si>
    <t>โครงการไม่ได้ดำเนินการ(กองช่างแจ้ง) มี 5 โครงการ เป็นเงิน 687,800.-บาท</t>
  </si>
  <si>
    <t>-</t>
  </si>
  <si>
    <t>รวมทั้งสิ้น</t>
  </si>
  <si>
    <t>รวม</t>
  </si>
  <si>
    <t>8.3  แนวทางการเพิ่มผลผลิตของเกษตรกร</t>
  </si>
  <si>
    <t>8.2  แนวทางการลดค่าใช้จ่ายของเกษตรกร</t>
  </si>
  <si>
    <t>สำนักงานปลัด</t>
  </si>
  <si>
    <t>8.1  แนวทางการพัฒนาระบบและเพิ่มศักยภาพการผลิต/ผลผลิตด้านเกษตรอินทรีย์</t>
  </si>
  <si>
    <t>8.  ยุทธศาสตร์การพัฒนาเกษตรอินทรีย์</t>
  </si>
  <si>
    <t>7.2  แนวทางการก่อสร้างระบบแหล่งน้ำขนาดใหญ่</t>
  </si>
  <si>
    <t>7.1  แนวทางการส่งเสริมโยงชลประทาน ก่อสร้างฝาย ทำนบกั้นน้ำ ขุดลอก ขุดสระ พัฒนาแหล่งน้ำ คลองน้ำ และกระจายการใช้ประโยชน์</t>
  </si>
  <si>
    <t>7.  ยุทธศาสตร์น้ำแก้จน</t>
  </si>
  <si>
    <t>ส่วนการศึกษาฯ</t>
  </si>
  <si>
    <t>6.8  แนวทางการสนับสนุนและส่งเสริมให้ประชาชนในท้องถิ่นจัดกิจกรรมทางพระพุทธศาสนา</t>
  </si>
  <si>
    <t>6.7  แนวทางการรณรงค์และประชาสัมพันธ์เพื่อปลุกจิตสำนึกด้านคุณธรรม/จริยธรรม แก่ประชาชนในท้องถิ่น</t>
  </si>
  <si>
    <t>6.6  แนวทางการป้องกันและแก้ไขการแพร่ระบาดปัญหายาเสพติด</t>
  </si>
  <si>
    <t>6.5 แนวทางการสาธารณสุข การสร้างสุขภาพ การรักษาพยาบาล การป้องกันและควบคุมโรคติดต่อ/โรคระบาดและโรคไม่ติดต่อ การฟื้นฟูสุขภาพของประชาชน</t>
  </si>
  <si>
    <t>6.4  แนวทางการป้องกันและบรรเทาสาธารณภัย/ลดอุบัติเหตุจราจร</t>
  </si>
  <si>
    <t>6.3  แนวทางการสนับสนุนส่งเสริมความเป็นเลิศด้านกีฬา กีฬาแห่งชาติ และการสนับสนุนส่งเสริมกีฬานานาชาติ</t>
  </si>
  <si>
    <t>6.2  แนวทางการสังคมสงเคราะห์และการพัฒนาคุณภาพชีวิต เด็ก สตรี คนชรา ผู้ด้อยโอกาสและผู้ติดเชื้อ HIV โดยจัดให้มีและเพิ่มศักยภาพศูนย์พัฒนาเด็กเล็ก</t>
  </si>
  <si>
    <t>6.1  แนวทางการจัดการศึกษา</t>
  </si>
  <si>
    <t>6.  ยุทธศาสตร์สร้างสังคมให้มีคุณภาพชีวิตที่ดีและอยู่ร่วมกันอย่างมีความสุข</t>
  </si>
  <si>
    <t>5.6  แนวทางการพัฒนาผังเมืองของท้องถิ่นและผังเมืองรวมของจังหวัด</t>
  </si>
  <si>
    <t>กองช่าง</t>
  </si>
  <si>
    <t>5.5  แนวทางการสาธารณูปโภค-สาธารณูปการ</t>
  </si>
  <si>
    <t>5.4  แนวทางการขนส่งและการวิศวกรรมจราจร</t>
  </si>
  <si>
    <t>5.3  แนวทางการสร้างและบำรุงรักษาทางบกทางน้ำที่เชื่อมต่อระหว่างองค์กรปกครองส่วนท้องถิ่นอื่น</t>
  </si>
  <si>
    <t>5.2  แนวทางการพัฒนาสาธารณูปโภคและการก่อสร้างอื่นๆ</t>
  </si>
  <si>
    <t>5.1 แนวทางการจัดให้มีและบำรุงรักษาทางบก ทางน้ำ และทางระบายน้ำ</t>
  </si>
  <si>
    <t>5.  ยุทธศาสตร์การพัฒนาด้านโครงสร้างพื้นฐาน</t>
  </si>
  <si>
    <t>4.7  แนวทางการเผยแพร่/ประชาสัมพันธ์/อนุรักษ์มรดกทางธรรมชาติ ทั้งระดับชาติและระดับสากล</t>
  </si>
  <si>
    <t>4.6 แนวทางการปลูกจิตสำนึกและค่านิยมให้ประชาชนในท้องถิ่นมีความรู้และความเข้าใจในการอนุรักษ์และส่งเสริมการค้นหาสิ่งอื่นๆ ในท้องถิ่นไปทดแทนพลังงาน</t>
  </si>
  <si>
    <t>4.5  แนวทางการสนับสนุนและรณรงค์ประชาสัมพันธ์ในท้องถิ่นรักษาสิ่งแวดล้อมและการประหยัดพลังงาน</t>
  </si>
  <si>
    <t>4.4  แนวทางการจัดการ การบำรุงรักษาและการเพิ่มพื้นที่ป่าไม้ การใช้ประโยชน์จากป่าไม้ ที่ดินทรัพยากรธรรมชาติและสิ่งแวดล้อม</t>
  </si>
  <si>
    <t>4.3  แนวทางการกำจัดขยะมูลฝอย สิ่งปฏิกูลและน้ำเสียในชุมชนและท้องถิ่น</t>
  </si>
  <si>
    <t>4.2  แนวทางการกำจัดขยะมูลฝอยรวมและสิ่งปฏิกูลรวม  และการจัดตั้งศูนย์กำจัดขยะระดับอำเภอ</t>
  </si>
  <si>
    <t>กองสาธารณสุขฯ</t>
  </si>
  <si>
    <t>4.1 แนวทางการจัดการสิ่งแวดล้อมและมลพิษต่างๆในท้องถิ่นและชุมชน</t>
  </si>
  <si>
    <t>4.  ยุทธศาสตร์การอนุรักษ์และพัฒนาทรัพยากรธรรมชาติ และสิ่งแวดล้อมให้เกิดความสมดุลอย่างยั่งยืน</t>
  </si>
  <si>
    <t>3.7 แนวทางการพัฒนาและส่งเสริมการค้าของชุมชนในเชิงพาณิชย์อิเลคทรอนิกส์</t>
  </si>
  <si>
    <t>3.6 แนวทางการสร้างเครือข่ายสินค้าชุมชน/ศูนย์ประสานงานสินค้าชุมชน</t>
  </si>
  <si>
    <t>3.5  แนวทางการพัฒนาเสริมสร้างภูมิปัญญา</t>
  </si>
  <si>
    <t>3.4  แนวทางการพัฒนาเพิ่มความเข้มแข็งด้านการเกษตรกรรม/สินค้าชุมชน</t>
  </si>
  <si>
    <t>3.3  แนวทางการพัฒนาส่งเสริมอาชีพ/พัฒนาสินค้าชุมชน/ตลาดชุมชน/ร้านค้าชุมชน</t>
  </si>
  <si>
    <t>3.2  แนวทางการพัฒนาเสริมสร้างเศรษฐกิจพอเพียงตามแนวพระราชดำริ</t>
  </si>
  <si>
    <t>3.1  แนวทางการพัฒนาส่งเสริมกิจการพาณิชย์และลงทุน/ตลาดเพื่อการพาณิชย์</t>
  </si>
  <si>
    <t>3.  ยุทธศาสตร์เสริมสร้างความสามารถทางเศรษฐกิจและบรรเทาปัญหาความยากจน</t>
  </si>
  <si>
    <t>2.4  แนวทางการพัฒนาส่งเสริมประชาธิปไตยและการมีส่วนร่วมของภาคประชาชน</t>
  </si>
  <si>
    <t>2.3  แนวทางการพัฒนาเทคโนโลยีและบุคลากรให้มีความเหมะสม สอดคล้อง</t>
  </si>
  <si>
    <t>2.2  แนวทางการพัฒนาส่งเสริมการกระจายอำนาจถ่ายโอนภารกิจและบุคลากรภาครัฐลงสู่องค์กรปกครองส่วนท้องถิ่น</t>
  </si>
  <si>
    <t>2.1  แนวทางการส่งเสริมศักยภาพของท้องถิ่นในทุกๆด้าน ตามหลักการบริหารจัดการที่ดี</t>
  </si>
  <si>
    <t>1.6 การพัฒนาการสร้างเครือข่ายการท่องเที่ยว / ศูนย์ประสานการท่องเที่ยว</t>
  </si>
  <si>
    <t>1.5 การพัฒนา การเพิ่มศักยภาพสินค้าและบริการ/การประชาสัมพันธ์แหล่งท่องเที่ยว</t>
  </si>
  <si>
    <t>คิดเป็นร้อยละของงบประมาณทั้งหมด</t>
  </si>
  <si>
    <t>จำนวนงบประมาณ</t>
  </si>
  <si>
    <t>คิดเป็นร้อยละของโครงการทั้งหมด</t>
  </si>
  <si>
    <t>จำนวนโครงการที่ดำเนินการ</t>
  </si>
  <si>
    <t>ยุทธศาสตร์แนวทางการพัฒนา</t>
  </si>
  <si>
    <t>1.4  แนวทางการพัฒนาสาธารณูปโภค สาธารณูปการเข้าแหล่งท่องเที่ยวและป้ายบอกทาง</t>
  </si>
  <si>
    <t>1.3  แนวทางการค้นหาและพัฒนาค้นหาและพัฒนาแหล่งท่องเที่ยวใหม่</t>
  </si>
  <si>
    <t>1.2  แนวทางการพัฒนา สนับสนุนและส่งเสริมให้มีการปรับปรุงและพัฒนาแหล่งท่องเที่ยวด้านศาสนา โบราณสถาน โบราณวัตถุ ศิลปวัฒนธรรมและแหล่งท่องเที่ยวเชิงนิเวศน์</t>
  </si>
  <si>
    <t>1.1  แนวทางการพัฒนารายได้จากการจัดกิจกรรมท่องเที่ยวเชิงนิเวศน์ ศิลปวัฒนธรรม ประเพณีท้องถิ่นภูมิปัญญาท้องท้องถิ่น วัฒนธรรมอันดีของท้องถิ่น  การเป็นศูนย์กลางการฝึกอบรมสัมมนา  กีฬาเพื่อการท่องเที่ยวและนันทนาการ</t>
  </si>
  <si>
    <t>1. ยุทธศาสตร์พัฒนาการท่องเที่ยว</t>
  </si>
  <si>
    <t>องค์การบริหารส่วนตำบลปากช่อง</t>
  </si>
  <si>
    <t>บัญชีสรุปจำนวนโครงการและงบประมาณ</t>
  </si>
  <si>
    <t>สำนักงานปลัด /    กองการศึกษาฯ</t>
  </si>
  <si>
    <t>แผนดำเนินงาน ประจำปีงบประมาณ พ.ศ. 2559</t>
  </si>
  <si>
    <t>แผนการดำเนินงานประจำปีงบประมาณ 2559</t>
  </si>
  <si>
    <t>(2)  ค่าจัดซื้อรถบรรทุก (ดีเซล) ขนาด 6 ตัน 6 ล้อ ปริมาตรกระบอกสูบไม่ต่ำกว่า 6,000 ซีซี แบบบรรทุกน้ำอเนกประสงค์ จำนวน  ๑  คัน ตั้งไว้ 2,190,000.-บาท เพื่อจ่ายเป็นค่าจัดซื้อรถบรรทุก (ดีเซล) ขนาด 6 ตัน 6 ล้อ ปริมาตรกระบอกสูบไม่ต่ำกว่า 6,000 ซีซี แบบบรรทุกน้ำอเนกประสงค์ โดยมีรายละเอียดและคุณลักษณะดังนี้</t>
  </si>
  <si>
    <t>(3) ค่าจัดซื้อรถพยาบาลฉุกเฉิน (รถกระบะ) ปริมาตรกระบอกสูบไม่ต่ำกว่า 2,400 ซีซี  จำนวน 1 คัน ตั้งไว้ 1,000,000.-บาท  เพื่อจ่ายเป็นค่าจัดซื้อรถพยาบาลฉุกเฉิน (รถกระบะ) ปริมาตรกระบอกสูบไม่ต่ำกว่า 2,400 ซีซี โดยมีรายละเอียดและคุณลักษณะดังนี้</t>
  </si>
  <si>
    <r>
      <t xml:space="preserve">(1) </t>
    </r>
    <r>
      <rPr>
        <sz val="15"/>
        <color theme="1"/>
        <rFont val="TH SarabunPSK"/>
        <family val="2"/>
      </rPr>
      <t>ค่าจัดซื้อเครื่องช่วยหายใจ (SCBA) จำนวน 1 ชุด ตั้งไว้ 99,000.-บาท วัตถุประสงค์เพื่อให้พนักงานที่ปฏิบัติหน้าที่ด้านการป้องกันและบรรเทาสาธารณภัยสวมใส่ขณะปฏิบัติการดับเพลิง - กู้ภัย หรือช่วยเหลือผู้ประสบภัยในบริเวณที่เกิดเหตุเพลิงไหม้ซึ่งมีกลุ่มควันหนาแน่น และมีก๊าซพิษ สารเคมีที่เป็นอันตรายต่อระบบการหายใจ โดยมีรายละเอียดและคุณลักษณะดังนี้</t>
    </r>
  </si>
  <si>
    <t>(1) ค่าจัดซื้อชุดดับเพลิง ในอาคาร NOMEX 3 ชั้น พร้อมอุปกรณ์ครบชุด (เสื้อ กางเกง หมวก ผ้าคลุมศีรษะ ถุงมือ รองเท้า) จำนวน 2 ชุด ตั้งไว้ 140,000.- บาท เพื่อจ่าเป็นค่าจัดซื้อชุดดับเพลิง ในอาคาร NOMEX 3 ชั้น พร้อมอุปกรณ์ครบชุด (เสื้อ กางเกง หมวก ผ้าคลุมศีรษะ ถุงมือ รองเท้า) โดยมีรายละเอียดและคุณลักษณะดังนี้</t>
  </si>
  <si>
    <t>(3) ค่าจัดซื้อหัวฉีดน้ำดับเพลิง จำนวน 1 หัว   ตั้งไว้ 30,000.-บาท เพื่อจ่ายเป็นค่าจัดซื้อหัวฉีดน้ำดับเพลิง โดยมีรายละเอียดและคุณลักษณะดังนี้</t>
  </si>
  <si>
    <t xml:space="preserve"> (1)  ค่าครุภัณฑ์สัญญาณไฟจราจรกระพริบพลังงานแสงอาทิตย์  จำนวน  2  ดวง  ตั้งไว้ 24,000-. บาท เพื่อจ่ายเป็นค่าจัดซื้อสัญญาณไฟจราจรกระพริบพลังงานแสงอาทิตย์   โดยมีรายละเอียดและคุณลักษณะดังนี้</t>
  </si>
  <si>
    <t xml:space="preserve">     (3.1)   ค่าอาหารเสริม(นม)โรงเรียน  ตั้งไว้ 2,000,000.-บาท </t>
  </si>
  <si>
    <t xml:space="preserve">     (3.2)   ค่าอาหารเสริม(นม)ให้แก่ศูนย์พัฒนาเด็กเล็ก  ตั้งไว้  235,000.- บาท </t>
  </si>
  <si>
    <t>(4)   ค่าอาหารกลางวันศูนย์พัฒนาเด็กเล็ก       ตั้งไว้ 750,000.-บาท</t>
  </si>
  <si>
    <t>(1) อุดหนุนโครงการ/กิจกรรม ให้กับสถานศึกษาสังกัดสำนักงานคณะกรรมการศึกษาขั้นพื้นฐาน (สพฐ.) ในเขต อบต.ปากช่อง  ตั้งไว้ 120,000.-บาท   เพื่ออุดหนุนงบประมาณเป็น ค่าจ้างครู ค่าวัสดุ อุปกรณ์ และสื่อการเรียนการสอน ให้กับสถานศึกษาสังกัดสำนักงานคณะกรรมการศึกษาขั้นพื้นฐาน(สพฐ.) ในเขต อบต.ปากช่อง จำนวน 6 โรงเรียน รายละเอียดดังนี้</t>
  </si>
  <si>
    <t>3.1.1 ครุภัณฑ์งานบ้านงานครัว ตั้งไว้รวม  225,000.-บาท เพื่อจ่ายเป็นค่าจัดซื้อถังขยะเพื่อรองรับสิ่งปฏิกูล จำนวน 300 ใบ รายละเอียดดังนี้</t>
  </si>
</sst>
</file>

<file path=xl/styles.xml><?xml version="1.0" encoding="utf-8"?>
<styleSheet xmlns="http://schemas.openxmlformats.org/spreadsheetml/2006/main">
  <numFmts count="3">
    <numFmt numFmtId="43" formatCode="_-* #,##0.00_-;\-* #,##0.00_-;_-* &quot;-&quot;??_-;_-@_-"/>
    <numFmt numFmtId="187" formatCode="#,##0_ ;\-#,##0\ "/>
    <numFmt numFmtId="188" formatCode="_-* #,##0_-;\-* #,##0_-;_-* &quot;-&quot;??_-;_-@_-"/>
  </numFmts>
  <fonts count="16">
    <font>
      <sz val="11"/>
      <color theme="1"/>
      <name val="Tahoma"/>
      <family val="2"/>
      <charset val="222"/>
      <scheme val="minor"/>
    </font>
    <font>
      <sz val="11"/>
      <color theme="1"/>
      <name val="Tahoma"/>
      <family val="2"/>
      <charset val="222"/>
      <scheme val="minor"/>
    </font>
    <font>
      <b/>
      <sz val="18"/>
      <color theme="1"/>
      <name val="TH SarabunPSK"/>
      <family val="2"/>
    </font>
    <font>
      <b/>
      <sz val="15"/>
      <color theme="1"/>
      <name val="TH SarabunPSK"/>
      <family val="2"/>
    </font>
    <font>
      <b/>
      <sz val="16"/>
      <color theme="1"/>
      <name val="TH SarabunPSK"/>
      <family val="2"/>
    </font>
    <font>
      <sz val="15"/>
      <color theme="1"/>
      <name val="TH SarabunPSK"/>
      <family val="2"/>
    </font>
    <font>
      <sz val="15"/>
      <color rgb="FF000000"/>
      <name val="TH SarabunPSK"/>
      <family val="2"/>
    </font>
    <font>
      <sz val="15"/>
      <color rgb="FF0D0D0D"/>
      <name val="TH SarabunPSK"/>
      <family val="2"/>
    </font>
    <font>
      <u/>
      <sz val="15"/>
      <color theme="1"/>
      <name val="TH SarabunPSK"/>
      <family val="2"/>
    </font>
    <font>
      <sz val="13"/>
      <color theme="1"/>
      <name val="TH SarabunPSK"/>
      <family val="2"/>
    </font>
    <font>
      <b/>
      <sz val="14"/>
      <color theme="1"/>
      <name val="TH SarabunPSK"/>
      <family val="2"/>
    </font>
    <font>
      <b/>
      <u val="singleAccounting"/>
      <sz val="15"/>
      <color theme="1"/>
      <name val="TH SarabunPSK"/>
      <family val="2"/>
    </font>
    <font>
      <sz val="14"/>
      <color theme="1"/>
      <name val="Tahoma"/>
      <family val="2"/>
      <charset val="222"/>
      <scheme val="minor"/>
    </font>
    <font>
      <b/>
      <sz val="14"/>
      <name val="TH SarabunPSK"/>
      <family val="2"/>
    </font>
    <font>
      <b/>
      <u/>
      <sz val="14"/>
      <name val="TH SarabunPSK"/>
      <family val="2"/>
    </font>
    <font>
      <sz val="14"/>
      <name val="TH SarabunPSK"/>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3" fillId="0" borderId="0" xfId="0" applyFont="1" applyAlignment="1">
      <alignment horizontal="center" vertical="top"/>
    </xf>
    <xf numFmtId="0" fontId="3" fillId="0" borderId="0" xfId="0" applyFont="1"/>
    <xf numFmtId="0" fontId="4" fillId="0" borderId="0" xfId="0" applyFont="1" applyAlignment="1">
      <alignment horizontal="center" vertical="top"/>
    </xf>
    <xf numFmtId="0" fontId="4" fillId="0" borderId="0" xfId="0" applyFont="1"/>
    <xf numFmtId="0" fontId="4" fillId="0" borderId="3" xfId="0" applyFont="1" applyFill="1" applyBorder="1" applyAlignment="1">
      <alignment horizontal="center" vertical="center"/>
    </xf>
    <xf numFmtId="0" fontId="5" fillId="0" borderId="6" xfId="0" applyFont="1" applyBorder="1" applyAlignment="1">
      <alignment horizontal="center" vertical="top"/>
    </xf>
    <xf numFmtId="0" fontId="6" fillId="0" borderId="6" xfId="0" applyFont="1" applyBorder="1" applyAlignment="1">
      <alignment vertical="top" wrapText="1"/>
    </xf>
    <xf numFmtId="3" fontId="5" fillId="0" borderId="6" xfId="0" applyNumberFormat="1" applyFont="1" applyBorder="1" applyAlignment="1">
      <alignment horizontal="center" vertical="top"/>
    </xf>
    <xf numFmtId="0" fontId="5" fillId="0" borderId="6" xfId="0" applyFont="1" applyBorder="1" applyAlignment="1">
      <alignment vertical="top"/>
    </xf>
    <xf numFmtId="0" fontId="5" fillId="0" borderId="6" xfId="0" applyFont="1" applyBorder="1"/>
    <xf numFmtId="0" fontId="5" fillId="0" borderId="0" xfId="0" applyFont="1" applyAlignment="1">
      <alignment horizontal="center" vertical="top"/>
    </xf>
    <xf numFmtId="0" fontId="5" fillId="0" borderId="0" xfId="0" applyFont="1"/>
    <xf numFmtId="0" fontId="5" fillId="0" borderId="7" xfId="0" applyFont="1" applyBorder="1" applyAlignment="1">
      <alignment horizontal="center" vertical="top"/>
    </xf>
    <xf numFmtId="0" fontId="6" fillId="0" borderId="7" xfId="0" applyFont="1" applyBorder="1" applyAlignment="1">
      <alignment vertical="top" wrapText="1"/>
    </xf>
    <xf numFmtId="3" fontId="5" fillId="0" borderId="7" xfId="0" applyNumberFormat="1" applyFont="1" applyBorder="1" applyAlignment="1">
      <alignment horizontal="center" vertical="top"/>
    </xf>
    <xf numFmtId="0" fontId="5" fillId="0" borderId="7" xfId="0" applyFont="1" applyBorder="1" applyAlignment="1">
      <alignment vertical="top"/>
    </xf>
    <xf numFmtId="0" fontId="5" fillId="0" borderId="7" xfId="0" applyFont="1" applyBorder="1"/>
    <xf numFmtId="0" fontId="5" fillId="0" borderId="7" xfId="0" applyFont="1" applyBorder="1" applyAlignment="1">
      <alignment vertical="top" wrapText="1"/>
    </xf>
    <xf numFmtId="187" fontId="5" fillId="0" borderId="7" xfId="1" applyNumberFormat="1" applyFont="1" applyBorder="1" applyAlignment="1">
      <alignment horizontal="center" vertical="top"/>
    </xf>
    <xf numFmtId="0" fontId="5" fillId="0" borderId="8" xfId="0" applyFont="1" applyBorder="1" applyAlignment="1">
      <alignment vertical="top" wrapText="1"/>
    </xf>
    <xf numFmtId="3" fontId="5" fillId="0" borderId="8" xfId="0" applyNumberFormat="1" applyFont="1" applyBorder="1" applyAlignment="1">
      <alignment horizontal="center" vertical="top"/>
    </xf>
    <xf numFmtId="0" fontId="5" fillId="0" borderId="8" xfId="0" applyFont="1" applyBorder="1" applyAlignment="1">
      <alignment vertical="top"/>
    </xf>
    <xf numFmtId="0" fontId="5" fillId="0" borderId="8" xfId="0" applyFont="1" applyBorder="1"/>
    <xf numFmtId="0" fontId="5" fillId="0" borderId="0" xfId="0" applyFont="1" applyAlignment="1">
      <alignment vertical="top" wrapText="1"/>
    </xf>
    <xf numFmtId="187" fontId="5" fillId="0" borderId="0" xfId="1" applyNumberFormat="1" applyFont="1" applyAlignment="1">
      <alignment horizontal="center" vertical="top"/>
    </xf>
    <xf numFmtId="0" fontId="5" fillId="0" borderId="0" xfId="0" applyFont="1" applyAlignment="1">
      <alignment vertical="top"/>
    </xf>
    <xf numFmtId="3" fontId="5" fillId="0" borderId="0" xfId="0" applyNumberFormat="1" applyFont="1" applyAlignment="1">
      <alignment horizontal="center" vertical="top"/>
    </xf>
    <xf numFmtId="0" fontId="5" fillId="0" borderId="0" xfId="0" applyFont="1" applyAlignment="1">
      <alignment horizontal="right" vertical="top" wrapText="1"/>
    </xf>
    <xf numFmtId="3" fontId="8" fillId="0" borderId="0" xfId="0" applyNumberFormat="1" applyFont="1" applyAlignment="1">
      <alignment horizontal="center" vertical="top"/>
    </xf>
    <xf numFmtId="0" fontId="8" fillId="0" borderId="0" xfId="0" applyFont="1" applyAlignment="1">
      <alignment horizontal="center" vertical="top"/>
    </xf>
    <xf numFmtId="0" fontId="2" fillId="0" borderId="0" xfId="0" applyFont="1" applyAlignment="1">
      <alignment vertical="top"/>
    </xf>
    <xf numFmtId="0" fontId="2" fillId="0" borderId="1" xfId="0" applyFont="1" applyBorder="1" applyAlignment="1">
      <alignment vertical="top"/>
    </xf>
    <xf numFmtId="0" fontId="5" fillId="0" borderId="8" xfId="0" applyFont="1" applyBorder="1" applyAlignment="1">
      <alignment horizontal="center" vertical="top"/>
    </xf>
    <xf numFmtId="0" fontId="5" fillId="0" borderId="0" xfId="0" applyFont="1" applyAlignment="1">
      <alignment horizontal="center"/>
    </xf>
    <xf numFmtId="0" fontId="3" fillId="0" borderId="0" xfId="0" applyFont="1" applyAlignment="1">
      <alignment horizontal="right" vertical="top" wrapText="1"/>
    </xf>
    <xf numFmtId="188" fontId="3" fillId="0" borderId="0" xfId="1" applyNumberFormat="1" applyFont="1" applyAlignment="1">
      <alignment horizontal="center" vertical="top"/>
    </xf>
    <xf numFmtId="0" fontId="3" fillId="0" borderId="0" xfId="0" applyFont="1" applyAlignment="1">
      <alignment horizontal="left" vertical="top"/>
    </xf>
    <xf numFmtId="0" fontId="10" fillId="0" borderId="0" xfId="0" applyFont="1" applyAlignment="1">
      <alignment vertical="top" wrapText="1"/>
    </xf>
    <xf numFmtId="3" fontId="5" fillId="0" borderId="0" xfId="0" applyNumberFormat="1" applyFont="1" applyAlignment="1">
      <alignment horizontal="center"/>
    </xf>
    <xf numFmtId="0" fontId="5" fillId="2" borderId="7" xfId="0" applyFont="1" applyFill="1" applyBorder="1" applyAlignment="1">
      <alignment horizontal="center" vertical="top"/>
    </xf>
    <xf numFmtId="0" fontId="5" fillId="2" borderId="7" xfId="0" applyFont="1" applyFill="1" applyBorder="1" applyAlignment="1">
      <alignment horizontal="center" vertical="top" wrapText="1"/>
    </xf>
    <xf numFmtId="0" fontId="9" fillId="2" borderId="7" xfId="0" applyFont="1" applyFill="1" applyBorder="1" applyAlignment="1">
      <alignment horizontal="center" vertical="top" wrapText="1"/>
    </xf>
    <xf numFmtId="0" fontId="5" fillId="3" borderId="7" xfId="0" applyFont="1" applyFill="1" applyBorder="1" applyAlignment="1">
      <alignment horizontal="center" vertical="top" wrapText="1"/>
    </xf>
    <xf numFmtId="43" fontId="5" fillId="0" borderId="0" xfId="1" applyFont="1" applyAlignment="1">
      <alignment horizontal="center" vertical="top"/>
    </xf>
    <xf numFmtId="43" fontId="5" fillId="0" borderId="0" xfId="0" applyNumberFormat="1" applyFont="1" applyAlignment="1">
      <alignment horizontal="center" vertical="top"/>
    </xf>
    <xf numFmtId="2" fontId="0" fillId="0" borderId="0" xfId="0" applyNumberFormat="1"/>
    <xf numFmtId="2" fontId="5" fillId="0" borderId="0" xfId="0" applyNumberFormat="1" applyFont="1" applyAlignment="1">
      <alignment horizontal="center" vertical="top"/>
    </xf>
    <xf numFmtId="43" fontId="11" fillId="0" borderId="0" xfId="1" applyFont="1" applyAlignment="1">
      <alignment horizontal="center" vertical="top"/>
    </xf>
    <xf numFmtId="0" fontId="11" fillId="0" borderId="0" xfId="0" applyFont="1" applyAlignment="1">
      <alignment horizontal="center"/>
    </xf>
    <xf numFmtId="0" fontId="11" fillId="0" borderId="0" xfId="0" applyFont="1" applyAlignment="1">
      <alignment horizontal="center" vertical="top"/>
    </xf>
    <xf numFmtId="2" fontId="11" fillId="0" borderId="0" xfId="0" applyNumberFormat="1" applyFont="1" applyAlignment="1">
      <alignment horizontal="center" vertical="top"/>
    </xf>
    <xf numFmtId="0" fontId="4" fillId="0" borderId="3" xfId="0" applyFont="1" applyFill="1" applyBorder="1" applyAlignment="1">
      <alignment horizontal="center" vertical="center"/>
    </xf>
    <xf numFmtId="0" fontId="12" fillId="0" borderId="0" xfId="0" applyFont="1"/>
    <xf numFmtId="0" fontId="13" fillId="0" borderId="9" xfId="0" applyFont="1" applyBorder="1" applyAlignment="1">
      <alignment horizontal="center" vertical="top" wrapText="1"/>
    </xf>
    <xf numFmtId="4" fontId="14" fillId="0" borderId="9" xfId="0" applyNumberFormat="1" applyFont="1" applyBorder="1" applyAlignment="1">
      <alignment horizontal="center" vertical="top" wrapText="1"/>
    </xf>
    <xf numFmtId="0" fontId="13" fillId="0" borderId="10" xfId="0" applyFont="1" applyBorder="1" applyAlignment="1">
      <alignment vertical="top" wrapText="1"/>
    </xf>
    <xf numFmtId="0" fontId="15" fillId="0" borderId="9" xfId="0" applyFont="1" applyBorder="1" applyAlignment="1">
      <alignment horizontal="center" vertical="top" wrapText="1"/>
    </xf>
    <xf numFmtId="4" fontId="15" fillId="0" borderId="9" xfId="0" applyNumberFormat="1" applyFont="1" applyBorder="1" applyAlignment="1">
      <alignment horizontal="center" vertical="top" wrapText="1"/>
    </xf>
    <xf numFmtId="0" fontId="15" fillId="0" borderId="10" xfId="0" applyFont="1" applyBorder="1" applyAlignment="1">
      <alignment vertical="top" wrapText="1"/>
    </xf>
    <xf numFmtId="2" fontId="15" fillId="0" borderId="9" xfId="0" applyNumberFormat="1" applyFont="1" applyBorder="1" applyAlignment="1">
      <alignment horizontal="center" vertical="top" wrapText="1"/>
    </xf>
    <xf numFmtId="0" fontId="15" fillId="0" borderId="9" xfId="0" applyFont="1" applyBorder="1" applyAlignment="1">
      <alignment vertical="top" wrapText="1"/>
    </xf>
    <xf numFmtId="4" fontId="15" fillId="0" borderId="9" xfId="0" applyNumberFormat="1" applyFont="1" applyBorder="1" applyAlignment="1">
      <alignment vertical="top" wrapText="1"/>
    </xf>
    <xf numFmtId="2" fontId="15" fillId="0" borderId="9" xfId="0" applyNumberFormat="1" applyFont="1" applyBorder="1" applyAlignment="1">
      <alignment vertical="top" wrapText="1"/>
    </xf>
    <xf numFmtId="4" fontId="13" fillId="0" borderId="9" xfId="0" applyNumberFormat="1" applyFont="1" applyBorder="1" applyAlignment="1">
      <alignment horizontal="center" vertical="top" wrapText="1"/>
    </xf>
    <xf numFmtId="3" fontId="13" fillId="0" borderId="9" xfId="0" applyNumberFormat="1" applyFont="1" applyBorder="1" applyAlignment="1">
      <alignment horizontal="center" vertical="top" wrapText="1"/>
    </xf>
    <xf numFmtId="0" fontId="13" fillId="0" borderId="11" xfId="0" applyFont="1" applyBorder="1" applyAlignment="1">
      <alignment horizontal="center" vertical="top" wrapText="1"/>
    </xf>
    <xf numFmtId="4" fontId="13" fillId="0" borderId="11" xfId="0" applyNumberFormat="1" applyFont="1" applyBorder="1" applyAlignment="1">
      <alignment horizontal="center" vertical="top" wrapText="1"/>
    </xf>
    <xf numFmtId="2" fontId="13" fillId="0" borderId="11" xfId="0" applyNumberFormat="1" applyFont="1" applyBorder="1" applyAlignment="1">
      <alignment horizontal="center" vertical="top" wrapText="1"/>
    </xf>
    <xf numFmtId="0" fontId="13" fillId="0" borderId="12" xfId="0" applyFont="1" applyBorder="1" applyAlignment="1">
      <alignment vertical="top" wrapText="1"/>
    </xf>
    <xf numFmtId="2" fontId="15" fillId="0" borderId="9" xfId="2" applyNumberFormat="1" applyFont="1" applyBorder="1" applyAlignment="1">
      <alignment horizontal="center" vertical="top" wrapText="1"/>
    </xf>
    <xf numFmtId="0" fontId="13" fillId="0" borderId="13" xfId="0" applyFont="1" applyBorder="1" applyAlignment="1"/>
    <xf numFmtId="0" fontId="13" fillId="0" borderId="0" xfId="0" applyFont="1" applyAlignment="1"/>
    <xf numFmtId="0" fontId="2" fillId="0" borderId="0" xfId="0" applyFont="1" applyAlignment="1">
      <alignment horizontal="center" vertical="top"/>
    </xf>
    <xf numFmtId="0" fontId="2" fillId="0" borderId="1" xfId="0" applyFont="1" applyBorder="1" applyAlignment="1">
      <alignment horizontal="center" vertical="top"/>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0" xfId="0" applyFont="1" applyAlignment="1">
      <alignment horizontal="center"/>
    </xf>
    <xf numFmtId="3" fontId="4" fillId="0" borderId="2" xfId="0" applyNumberFormat="1" applyFont="1" applyBorder="1" applyAlignment="1">
      <alignment horizontal="center" vertical="top" wrapText="1"/>
    </xf>
    <xf numFmtId="0" fontId="4" fillId="0" borderId="2" xfId="0" applyFont="1" applyBorder="1" applyAlignment="1">
      <alignment horizontal="center" vertical="top" wrapText="1"/>
    </xf>
    <xf numFmtId="3" fontId="4" fillId="0" borderId="4" xfId="0" applyNumberFormat="1" applyFont="1" applyBorder="1" applyAlignment="1">
      <alignment horizontal="center" vertical="top" wrapText="1"/>
    </xf>
    <xf numFmtId="0" fontId="4" fillId="0" borderId="4" xfId="0" applyFont="1" applyBorder="1" applyAlignment="1">
      <alignment horizontal="center" vertical="top" wrapText="1"/>
    </xf>
    <xf numFmtId="3" fontId="4" fillId="0" borderId="5" xfId="0" applyNumberFormat="1" applyFont="1" applyBorder="1" applyAlignment="1">
      <alignment horizontal="center" vertical="top" wrapText="1"/>
    </xf>
    <xf numFmtId="0" fontId="4" fillId="0" borderId="5" xfId="0" applyFont="1" applyBorder="1" applyAlignment="1">
      <alignment horizontal="center" vertical="top" wrapText="1"/>
    </xf>
  </cellXfs>
  <cellStyles count="3">
    <cellStyle name="Comma 2" xfId="2"/>
    <cellStyle name="เครื่องหมายจุลภาค" xfId="1" builtinId="3"/>
    <cellStyle name="ปกติ"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231321</xdr:colOff>
      <xdr:row>5</xdr:row>
      <xdr:rowOff>639536</xdr:rowOff>
    </xdr:from>
    <xdr:to>
      <xdr:col>15</xdr:col>
      <xdr:colOff>435428</xdr:colOff>
      <xdr:row>5</xdr:row>
      <xdr:rowOff>653143</xdr:rowOff>
    </xdr:to>
    <xdr:cxnSp macro="">
      <xdr:nvCxnSpPr>
        <xdr:cNvPr id="2" name="ลูกศรเชื่อมต่อแบบตรง 1"/>
        <xdr:cNvCxnSpPr/>
      </xdr:nvCxnSpPr>
      <xdr:spPr>
        <a:xfrm flipV="1">
          <a:off x="8022771" y="2258786"/>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261257</xdr:colOff>
      <xdr:row>6</xdr:row>
      <xdr:rowOff>533400</xdr:rowOff>
    </xdr:from>
    <xdr:to>
      <xdr:col>15</xdr:col>
      <xdr:colOff>465364</xdr:colOff>
      <xdr:row>6</xdr:row>
      <xdr:rowOff>547007</xdr:rowOff>
    </xdr:to>
    <xdr:cxnSp macro="">
      <xdr:nvCxnSpPr>
        <xdr:cNvPr id="3" name="ลูกศรเชื่อมต่อแบบตรง 2"/>
        <xdr:cNvCxnSpPr/>
      </xdr:nvCxnSpPr>
      <xdr:spPr>
        <a:xfrm flipV="1">
          <a:off x="8052707" y="3676650"/>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258536</xdr:colOff>
      <xdr:row>7</xdr:row>
      <xdr:rowOff>353786</xdr:rowOff>
    </xdr:from>
    <xdr:to>
      <xdr:col>15</xdr:col>
      <xdr:colOff>462643</xdr:colOff>
      <xdr:row>7</xdr:row>
      <xdr:rowOff>367393</xdr:rowOff>
    </xdr:to>
    <xdr:cxnSp macro="">
      <xdr:nvCxnSpPr>
        <xdr:cNvPr id="4" name="ลูกศรเชื่อมต่อแบบตรง 3"/>
        <xdr:cNvCxnSpPr/>
      </xdr:nvCxnSpPr>
      <xdr:spPr>
        <a:xfrm flipV="1">
          <a:off x="8049986" y="5630636"/>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244929</xdr:colOff>
      <xdr:row>8</xdr:row>
      <xdr:rowOff>449036</xdr:rowOff>
    </xdr:from>
    <xdr:to>
      <xdr:col>15</xdr:col>
      <xdr:colOff>449036</xdr:colOff>
      <xdr:row>8</xdr:row>
      <xdr:rowOff>462643</xdr:rowOff>
    </xdr:to>
    <xdr:cxnSp macro="">
      <xdr:nvCxnSpPr>
        <xdr:cNvPr id="5" name="ลูกศรเชื่อมต่อแบบตรง 4"/>
        <xdr:cNvCxnSpPr/>
      </xdr:nvCxnSpPr>
      <xdr:spPr>
        <a:xfrm flipV="1">
          <a:off x="8036379" y="7611836"/>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312964</xdr:colOff>
      <xdr:row>9</xdr:row>
      <xdr:rowOff>462643</xdr:rowOff>
    </xdr:from>
    <xdr:to>
      <xdr:col>15</xdr:col>
      <xdr:colOff>517071</xdr:colOff>
      <xdr:row>9</xdr:row>
      <xdr:rowOff>476250</xdr:rowOff>
    </xdr:to>
    <xdr:cxnSp macro="">
      <xdr:nvCxnSpPr>
        <xdr:cNvPr id="6" name="ลูกศรเชื่อมต่อแบบตรง 5"/>
        <xdr:cNvCxnSpPr/>
      </xdr:nvCxnSpPr>
      <xdr:spPr>
        <a:xfrm flipV="1">
          <a:off x="8104414" y="9844768"/>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258536</xdr:colOff>
      <xdr:row>10</xdr:row>
      <xdr:rowOff>394607</xdr:rowOff>
    </xdr:from>
    <xdr:to>
      <xdr:col>15</xdr:col>
      <xdr:colOff>462643</xdr:colOff>
      <xdr:row>10</xdr:row>
      <xdr:rowOff>408214</xdr:rowOff>
    </xdr:to>
    <xdr:cxnSp macro="">
      <xdr:nvCxnSpPr>
        <xdr:cNvPr id="7" name="ลูกศรเชื่อมต่อแบบตรง 6"/>
        <xdr:cNvCxnSpPr/>
      </xdr:nvCxnSpPr>
      <xdr:spPr>
        <a:xfrm flipV="1">
          <a:off x="8049986" y="11996057"/>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272143</xdr:colOff>
      <xdr:row>11</xdr:row>
      <xdr:rowOff>571500</xdr:rowOff>
    </xdr:from>
    <xdr:to>
      <xdr:col>15</xdr:col>
      <xdr:colOff>476250</xdr:colOff>
      <xdr:row>11</xdr:row>
      <xdr:rowOff>585107</xdr:rowOff>
    </xdr:to>
    <xdr:cxnSp macro="">
      <xdr:nvCxnSpPr>
        <xdr:cNvPr id="8" name="ลูกศรเชื่อมต่อแบบตรง 7"/>
        <xdr:cNvCxnSpPr/>
      </xdr:nvCxnSpPr>
      <xdr:spPr>
        <a:xfrm flipV="1">
          <a:off x="8063593" y="13525500"/>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12</xdr:row>
      <xdr:rowOff>435428</xdr:rowOff>
    </xdr:from>
    <xdr:to>
      <xdr:col>15</xdr:col>
      <xdr:colOff>489857</xdr:colOff>
      <xdr:row>12</xdr:row>
      <xdr:rowOff>449035</xdr:rowOff>
    </xdr:to>
    <xdr:cxnSp macro="">
      <xdr:nvCxnSpPr>
        <xdr:cNvPr id="9" name="ลูกศรเชื่อมต่อแบบตรง 8"/>
        <xdr:cNvCxnSpPr/>
      </xdr:nvCxnSpPr>
      <xdr:spPr>
        <a:xfrm flipV="1">
          <a:off x="8077200" y="16170728"/>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272143</xdr:colOff>
      <xdr:row>13</xdr:row>
      <xdr:rowOff>476250</xdr:rowOff>
    </xdr:from>
    <xdr:to>
      <xdr:col>15</xdr:col>
      <xdr:colOff>476250</xdr:colOff>
      <xdr:row>13</xdr:row>
      <xdr:rowOff>489857</xdr:rowOff>
    </xdr:to>
    <xdr:cxnSp macro="">
      <xdr:nvCxnSpPr>
        <xdr:cNvPr id="10" name="ลูกศรเชื่อมต่อแบบตรง 9"/>
        <xdr:cNvCxnSpPr/>
      </xdr:nvCxnSpPr>
      <xdr:spPr>
        <a:xfrm flipV="1">
          <a:off x="8063593" y="18097500"/>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258536</xdr:colOff>
      <xdr:row>14</xdr:row>
      <xdr:rowOff>530678</xdr:rowOff>
    </xdr:from>
    <xdr:to>
      <xdr:col>15</xdr:col>
      <xdr:colOff>462643</xdr:colOff>
      <xdr:row>14</xdr:row>
      <xdr:rowOff>544285</xdr:rowOff>
    </xdr:to>
    <xdr:cxnSp macro="">
      <xdr:nvCxnSpPr>
        <xdr:cNvPr id="11" name="ลูกศรเชื่อมต่อแบบตรง 10"/>
        <xdr:cNvCxnSpPr/>
      </xdr:nvCxnSpPr>
      <xdr:spPr>
        <a:xfrm flipV="1">
          <a:off x="8049986" y="20114078"/>
          <a:ext cx="56905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312964</xdr:colOff>
      <xdr:row>15</xdr:row>
      <xdr:rowOff>449036</xdr:rowOff>
    </xdr:from>
    <xdr:to>
      <xdr:col>7</xdr:col>
      <xdr:colOff>408214</xdr:colOff>
      <xdr:row>15</xdr:row>
      <xdr:rowOff>449036</xdr:rowOff>
    </xdr:to>
    <xdr:cxnSp macro="">
      <xdr:nvCxnSpPr>
        <xdr:cNvPr id="12" name="ลูกศรเชื่อมต่อแบบตรง 11"/>
        <xdr:cNvCxnSpPr/>
      </xdr:nvCxnSpPr>
      <xdr:spPr>
        <a:xfrm>
          <a:off x="7418614" y="23156636"/>
          <a:ext cx="7810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625928</xdr:colOff>
      <xdr:row>15</xdr:row>
      <xdr:rowOff>476250</xdr:rowOff>
    </xdr:from>
    <xdr:to>
      <xdr:col>11</xdr:col>
      <xdr:colOff>40821</xdr:colOff>
      <xdr:row>15</xdr:row>
      <xdr:rowOff>476250</xdr:rowOff>
    </xdr:to>
    <xdr:cxnSp macro="">
      <xdr:nvCxnSpPr>
        <xdr:cNvPr id="13" name="ลูกศรเชื่อมต่อแบบตรง 12"/>
        <xdr:cNvCxnSpPr/>
      </xdr:nvCxnSpPr>
      <xdr:spPr>
        <a:xfrm>
          <a:off x="9788978" y="23183850"/>
          <a:ext cx="78649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258535</xdr:colOff>
      <xdr:row>16</xdr:row>
      <xdr:rowOff>544285</xdr:rowOff>
    </xdr:from>
    <xdr:to>
      <xdr:col>15</xdr:col>
      <xdr:colOff>381000</xdr:colOff>
      <xdr:row>16</xdr:row>
      <xdr:rowOff>544285</xdr:rowOff>
    </xdr:to>
    <xdr:cxnSp macro="">
      <xdr:nvCxnSpPr>
        <xdr:cNvPr id="14" name="ลูกศรเชื่อมต่อแบบตรง 13"/>
        <xdr:cNvCxnSpPr/>
      </xdr:nvCxnSpPr>
      <xdr:spPr>
        <a:xfrm>
          <a:off x="8049985" y="26423710"/>
          <a:ext cx="560886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367393</xdr:colOff>
      <xdr:row>17</xdr:row>
      <xdr:rowOff>476250</xdr:rowOff>
    </xdr:from>
    <xdr:to>
      <xdr:col>15</xdr:col>
      <xdr:colOff>312964</xdr:colOff>
      <xdr:row>17</xdr:row>
      <xdr:rowOff>489858</xdr:rowOff>
    </xdr:to>
    <xdr:cxnSp macro="">
      <xdr:nvCxnSpPr>
        <xdr:cNvPr id="15" name="ลูกศรเชื่อมต่อแบบตรง 14"/>
        <xdr:cNvCxnSpPr/>
      </xdr:nvCxnSpPr>
      <xdr:spPr>
        <a:xfrm>
          <a:off x="8158843" y="29479875"/>
          <a:ext cx="5431971"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367393</xdr:colOff>
      <xdr:row>18</xdr:row>
      <xdr:rowOff>476250</xdr:rowOff>
    </xdr:from>
    <xdr:to>
      <xdr:col>15</xdr:col>
      <xdr:colOff>340178</xdr:colOff>
      <xdr:row>18</xdr:row>
      <xdr:rowOff>503465</xdr:rowOff>
    </xdr:to>
    <xdr:cxnSp macro="">
      <xdr:nvCxnSpPr>
        <xdr:cNvPr id="16" name="ลูกศรเชื่อมต่อแบบตรง 15"/>
        <xdr:cNvCxnSpPr/>
      </xdr:nvCxnSpPr>
      <xdr:spPr>
        <a:xfrm flipV="1">
          <a:off x="8158843" y="33461325"/>
          <a:ext cx="5459185"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353785</xdr:colOff>
      <xdr:row>19</xdr:row>
      <xdr:rowOff>530679</xdr:rowOff>
    </xdr:from>
    <xdr:to>
      <xdr:col>15</xdr:col>
      <xdr:colOff>353786</xdr:colOff>
      <xdr:row>19</xdr:row>
      <xdr:rowOff>530679</xdr:rowOff>
    </xdr:to>
    <xdr:cxnSp macro="">
      <xdr:nvCxnSpPr>
        <xdr:cNvPr id="17" name="ลูกศรเชื่อมต่อแบบตรง 16"/>
        <xdr:cNvCxnSpPr/>
      </xdr:nvCxnSpPr>
      <xdr:spPr>
        <a:xfrm>
          <a:off x="8145235" y="36544704"/>
          <a:ext cx="548640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20</xdr:row>
      <xdr:rowOff>517071</xdr:rowOff>
    </xdr:from>
    <xdr:to>
      <xdr:col>15</xdr:col>
      <xdr:colOff>272143</xdr:colOff>
      <xdr:row>20</xdr:row>
      <xdr:rowOff>517071</xdr:rowOff>
    </xdr:to>
    <xdr:cxnSp macro="">
      <xdr:nvCxnSpPr>
        <xdr:cNvPr id="18" name="ลูกศรเชื่อมต่อแบบตรง 17"/>
        <xdr:cNvCxnSpPr/>
      </xdr:nvCxnSpPr>
      <xdr:spPr>
        <a:xfrm>
          <a:off x="8172450" y="39236196"/>
          <a:ext cx="537754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408214</xdr:colOff>
      <xdr:row>21</xdr:row>
      <xdr:rowOff>503464</xdr:rowOff>
    </xdr:from>
    <xdr:to>
      <xdr:col>15</xdr:col>
      <xdr:colOff>217714</xdr:colOff>
      <xdr:row>21</xdr:row>
      <xdr:rowOff>503464</xdr:rowOff>
    </xdr:to>
    <xdr:cxnSp macro="">
      <xdr:nvCxnSpPr>
        <xdr:cNvPr id="19" name="ลูกศรเชื่อมต่อแบบตรง 18"/>
        <xdr:cNvCxnSpPr/>
      </xdr:nvCxnSpPr>
      <xdr:spPr>
        <a:xfrm>
          <a:off x="8199664" y="41337139"/>
          <a:ext cx="52959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22</xdr:row>
      <xdr:rowOff>340178</xdr:rowOff>
    </xdr:from>
    <xdr:to>
      <xdr:col>13</xdr:col>
      <xdr:colOff>612321</xdr:colOff>
      <xdr:row>22</xdr:row>
      <xdr:rowOff>340178</xdr:rowOff>
    </xdr:to>
    <xdr:cxnSp macro="">
      <xdr:nvCxnSpPr>
        <xdr:cNvPr id="20" name="ลูกศรเชื่อมต่อแบบตรง 19"/>
        <xdr:cNvCxnSpPr/>
      </xdr:nvCxnSpPr>
      <xdr:spPr>
        <a:xfrm>
          <a:off x="11933464" y="43078853"/>
          <a:ext cx="58510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312964</xdr:colOff>
      <xdr:row>23</xdr:row>
      <xdr:rowOff>503464</xdr:rowOff>
    </xdr:from>
    <xdr:to>
      <xdr:col>15</xdr:col>
      <xdr:colOff>367393</xdr:colOff>
      <xdr:row>23</xdr:row>
      <xdr:rowOff>517072</xdr:rowOff>
    </xdr:to>
    <xdr:cxnSp macro="">
      <xdr:nvCxnSpPr>
        <xdr:cNvPr id="21" name="ลูกศรเชื่อมต่อแบบตรง 20"/>
        <xdr:cNvCxnSpPr/>
      </xdr:nvCxnSpPr>
      <xdr:spPr>
        <a:xfrm flipV="1">
          <a:off x="8104414" y="45756739"/>
          <a:ext cx="5540829"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340178</xdr:colOff>
      <xdr:row>24</xdr:row>
      <xdr:rowOff>517071</xdr:rowOff>
    </xdr:from>
    <xdr:to>
      <xdr:col>15</xdr:col>
      <xdr:colOff>353786</xdr:colOff>
      <xdr:row>24</xdr:row>
      <xdr:rowOff>530678</xdr:rowOff>
    </xdr:to>
    <xdr:cxnSp macro="">
      <xdr:nvCxnSpPr>
        <xdr:cNvPr id="22" name="ลูกศรเชื่อมต่อแบบตรง 21"/>
        <xdr:cNvCxnSpPr/>
      </xdr:nvCxnSpPr>
      <xdr:spPr>
        <a:xfrm flipV="1">
          <a:off x="8131628" y="47618196"/>
          <a:ext cx="5500008"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340178</xdr:colOff>
      <xdr:row>25</xdr:row>
      <xdr:rowOff>517071</xdr:rowOff>
    </xdr:from>
    <xdr:to>
      <xdr:col>15</xdr:col>
      <xdr:colOff>299357</xdr:colOff>
      <xdr:row>25</xdr:row>
      <xdr:rowOff>517071</xdr:rowOff>
    </xdr:to>
    <xdr:cxnSp macro="">
      <xdr:nvCxnSpPr>
        <xdr:cNvPr id="23" name="ลูกศรเชื่อมต่อแบบตรง 22"/>
        <xdr:cNvCxnSpPr/>
      </xdr:nvCxnSpPr>
      <xdr:spPr>
        <a:xfrm>
          <a:off x="8131628" y="49466046"/>
          <a:ext cx="544557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326571</xdr:colOff>
      <xdr:row>26</xdr:row>
      <xdr:rowOff>476250</xdr:rowOff>
    </xdr:from>
    <xdr:to>
      <xdr:col>15</xdr:col>
      <xdr:colOff>285750</xdr:colOff>
      <xdr:row>26</xdr:row>
      <xdr:rowOff>489857</xdr:rowOff>
    </xdr:to>
    <xdr:cxnSp macro="">
      <xdr:nvCxnSpPr>
        <xdr:cNvPr id="24" name="ลูกศรเชื่อมต่อแบบตรง 23"/>
        <xdr:cNvCxnSpPr/>
      </xdr:nvCxnSpPr>
      <xdr:spPr>
        <a:xfrm flipV="1">
          <a:off x="8118021" y="52158900"/>
          <a:ext cx="5445579"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353785</xdr:colOff>
      <xdr:row>27</xdr:row>
      <xdr:rowOff>571500</xdr:rowOff>
    </xdr:from>
    <xdr:to>
      <xdr:col>15</xdr:col>
      <xdr:colOff>258536</xdr:colOff>
      <xdr:row>27</xdr:row>
      <xdr:rowOff>571500</xdr:rowOff>
    </xdr:to>
    <xdr:cxnSp macro="">
      <xdr:nvCxnSpPr>
        <xdr:cNvPr id="25" name="ลูกศรเชื่อมต่อแบบตรง 24"/>
        <xdr:cNvCxnSpPr/>
      </xdr:nvCxnSpPr>
      <xdr:spPr>
        <a:xfrm>
          <a:off x="8145235" y="53844825"/>
          <a:ext cx="539115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353785</xdr:colOff>
      <xdr:row>28</xdr:row>
      <xdr:rowOff>544285</xdr:rowOff>
    </xdr:from>
    <xdr:to>
      <xdr:col>15</xdr:col>
      <xdr:colOff>258536</xdr:colOff>
      <xdr:row>28</xdr:row>
      <xdr:rowOff>544285</xdr:rowOff>
    </xdr:to>
    <xdr:cxnSp macro="">
      <xdr:nvCxnSpPr>
        <xdr:cNvPr id="26" name="ลูกศรเชื่อมต่อแบบตรง 25"/>
        <xdr:cNvCxnSpPr/>
      </xdr:nvCxnSpPr>
      <xdr:spPr>
        <a:xfrm>
          <a:off x="8145235" y="56313160"/>
          <a:ext cx="539115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340178</xdr:colOff>
      <xdr:row>29</xdr:row>
      <xdr:rowOff>557893</xdr:rowOff>
    </xdr:from>
    <xdr:to>
      <xdr:col>15</xdr:col>
      <xdr:colOff>244928</xdr:colOff>
      <xdr:row>29</xdr:row>
      <xdr:rowOff>585108</xdr:rowOff>
    </xdr:to>
    <xdr:cxnSp macro="">
      <xdr:nvCxnSpPr>
        <xdr:cNvPr id="27" name="ลูกศรเชื่อมต่อแบบตรง 26"/>
        <xdr:cNvCxnSpPr/>
      </xdr:nvCxnSpPr>
      <xdr:spPr>
        <a:xfrm flipV="1">
          <a:off x="8131628" y="58793743"/>
          <a:ext cx="5391150"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312964</xdr:colOff>
      <xdr:row>30</xdr:row>
      <xdr:rowOff>530679</xdr:rowOff>
    </xdr:from>
    <xdr:to>
      <xdr:col>15</xdr:col>
      <xdr:colOff>299357</xdr:colOff>
      <xdr:row>30</xdr:row>
      <xdr:rowOff>530679</xdr:rowOff>
    </xdr:to>
    <xdr:cxnSp macro="">
      <xdr:nvCxnSpPr>
        <xdr:cNvPr id="28" name="ลูกศรเชื่อมต่อแบบตรง 27"/>
        <xdr:cNvCxnSpPr/>
      </xdr:nvCxnSpPr>
      <xdr:spPr>
        <a:xfrm>
          <a:off x="8104414" y="61814529"/>
          <a:ext cx="547279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272143</xdr:colOff>
      <xdr:row>31</xdr:row>
      <xdr:rowOff>544286</xdr:rowOff>
    </xdr:from>
    <xdr:to>
      <xdr:col>15</xdr:col>
      <xdr:colOff>340178</xdr:colOff>
      <xdr:row>31</xdr:row>
      <xdr:rowOff>544286</xdr:rowOff>
    </xdr:to>
    <xdr:cxnSp macro="">
      <xdr:nvCxnSpPr>
        <xdr:cNvPr id="29" name="ลูกศรเชื่อมต่อแบบตรง 28"/>
        <xdr:cNvCxnSpPr/>
      </xdr:nvCxnSpPr>
      <xdr:spPr>
        <a:xfrm>
          <a:off x="8063593" y="63961736"/>
          <a:ext cx="555443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312964</xdr:colOff>
      <xdr:row>32</xdr:row>
      <xdr:rowOff>530679</xdr:rowOff>
    </xdr:from>
    <xdr:to>
      <xdr:col>15</xdr:col>
      <xdr:colOff>353786</xdr:colOff>
      <xdr:row>32</xdr:row>
      <xdr:rowOff>544286</xdr:rowOff>
    </xdr:to>
    <xdr:cxnSp macro="">
      <xdr:nvCxnSpPr>
        <xdr:cNvPr id="30" name="ลูกศรเชื่อมต่อแบบตรง 29"/>
        <xdr:cNvCxnSpPr/>
      </xdr:nvCxnSpPr>
      <xdr:spPr>
        <a:xfrm>
          <a:off x="8104414" y="66367479"/>
          <a:ext cx="5527222"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149679</xdr:colOff>
      <xdr:row>33</xdr:row>
      <xdr:rowOff>272143</xdr:rowOff>
    </xdr:from>
    <xdr:to>
      <xdr:col>15</xdr:col>
      <xdr:colOff>435428</xdr:colOff>
      <xdr:row>33</xdr:row>
      <xdr:rowOff>272143</xdr:rowOff>
    </xdr:to>
    <xdr:cxnSp macro="">
      <xdr:nvCxnSpPr>
        <xdr:cNvPr id="31" name="ลูกศรเชื่อมต่อแบบตรง 30"/>
        <xdr:cNvCxnSpPr/>
      </xdr:nvCxnSpPr>
      <xdr:spPr>
        <a:xfrm flipH="1">
          <a:off x="10684329" y="68071093"/>
          <a:ext cx="302894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122465</xdr:colOff>
      <xdr:row>34</xdr:row>
      <xdr:rowOff>421821</xdr:rowOff>
    </xdr:from>
    <xdr:to>
      <xdr:col>15</xdr:col>
      <xdr:colOff>462643</xdr:colOff>
      <xdr:row>34</xdr:row>
      <xdr:rowOff>435429</xdr:rowOff>
    </xdr:to>
    <xdr:cxnSp macro="">
      <xdr:nvCxnSpPr>
        <xdr:cNvPr id="32" name="ลูกศรเชื่อมต่อแบบตรง 31"/>
        <xdr:cNvCxnSpPr/>
      </xdr:nvCxnSpPr>
      <xdr:spPr>
        <a:xfrm>
          <a:off x="10657115" y="68992296"/>
          <a:ext cx="3083378"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35</xdr:row>
      <xdr:rowOff>340178</xdr:rowOff>
    </xdr:from>
    <xdr:to>
      <xdr:col>15</xdr:col>
      <xdr:colOff>408214</xdr:colOff>
      <xdr:row>35</xdr:row>
      <xdr:rowOff>340178</xdr:rowOff>
    </xdr:to>
    <xdr:cxnSp macro="">
      <xdr:nvCxnSpPr>
        <xdr:cNvPr id="33" name="ลูกศรเชื่อมต่อแบบตรง 32"/>
        <xdr:cNvCxnSpPr/>
      </xdr:nvCxnSpPr>
      <xdr:spPr>
        <a:xfrm>
          <a:off x="10820400" y="70491803"/>
          <a:ext cx="2865664"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231321</xdr:colOff>
      <xdr:row>36</xdr:row>
      <xdr:rowOff>149678</xdr:rowOff>
    </xdr:from>
    <xdr:to>
      <xdr:col>8</xdr:col>
      <xdr:colOff>394607</xdr:colOff>
      <xdr:row>36</xdr:row>
      <xdr:rowOff>163286</xdr:rowOff>
    </xdr:to>
    <xdr:cxnSp macro="">
      <xdr:nvCxnSpPr>
        <xdr:cNvPr id="34" name="ลูกศรเชื่อมต่อแบบตรง 33"/>
        <xdr:cNvCxnSpPr/>
      </xdr:nvCxnSpPr>
      <xdr:spPr>
        <a:xfrm>
          <a:off x="8022771" y="71568128"/>
          <a:ext cx="849086"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136071</xdr:colOff>
      <xdr:row>37</xdr:row>
      <xdr:rowOff>190500</xdr:rowOff>
    </xdr:from>
    <xdr:to>
      <xdr:col>11</xdr:col>
      <xdr:colOff>503465</xdr:colOff>
      <xdr:row>37</xdr:row>
      <xdr:rowOff>204107</xdr:rowOff>
    </xdr:to>
    <xdr:cxnSp macro="">
      <xdr:nvCxnSpPr>
        <xdr:cNvPr id="35" name="ลูกศรเชื่อมต่อแบบตรง 34"/>
        <xdr:cNvCxnSpPr/>
      </xdr:nvCxnSpPr>
      <xdr:spPr>
        <a:xfrm>
          <a:off x="7927521" y="71932800"/>
          <a:ext cx="311059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38</xdr:row>
      <xdr:rowOff>204107</xdr:rowOff>
    </xdr:from>
    <xdr:to>
      <xdr:col>15</xdr:col>
      <xdr:colOff>299357</xdr:colOff>
      <xdr:row>38</xdr:row>
      <xdr:rowOff>204107</xdr:rowOff>
    </xdr:to>
    <xdr:cxnSp macro="">
      <xdr:nvCxnSpPr>
        <xdr:cNvPr id="36" name="ลูกศรเชื่อมต่อแบบตรง 35"/>
        <xdr:cNvCxnSpPr/>
      </xdr:nvCxnSpPr>
      <xdr:spPr>
        <a:xfrm>
          <a:off x="7981950" y="72584582"/>
          <a:ext cx="559525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163285</xdr:colOff>
      <xdr:row>39</xdr:row>
      <xdr:rowOff>217714</xdr:rowOff>
    </xdr:from>
    <xdr:to>
      <xdr:col>15</xdr:col>
      <xdr:colOff>312964</xdr:colOff>
      <xdr:row>39</xdr:row>
      <xdr:rowOff>231322</xdr:rowOff>
    </xdr:to>
    <xdr:cxnSp macro="">
      <xdr:nvCxnSpPr>
        <xdr:cNvPr id="37" name="ลูกศรเชื่อมต่อแบบตรง 36"/>
        <xdr:cNvCxnSpPr/>
      </xdr:nvCxnSpPr>
      <xdr:spPr>
        <a:xfrm flipV="1">
          <a:off x="7954735" y="73560214"/>
          <a:ext cx="5636079"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231321</xdr:colOff>
      <xdr:row>40</xdr:row>
      <xdr:rowOff>299357</xdr:rowOff>
    </xdr:from>
    <xdr:to>
      <xdr:col>15</xdr:col>
      <xdr:colOff>285750</xdr:colOff>
      <xdr:row>40</xdr:row>
      <xdr:rowOff>353785</xdr:rowOff>
    </xdr:to>
    <xdr:cxnSp macro="">
      <xdr:nvCxnSpPr>
        <xdr:cNvPr id="38" name="ลูกศรเชื่อมต่อแบบตรง 37"/>
        <xdr:cNvCxnSpPr/>
      </xdr:nvCxnSpPr>
      <xdr:spPr>
        <a:xfrm flipV="1">
          <a:off x="8022771" y="74384807"/>
          <a:ext cx="5540829" cy="544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244928</xdr:colOff>
      <xdr:row>41</xdr:row>
      <xdr:rowOff>299358</xdr:rowOff>
    </xdr:from>
    <xdr:to>
      <xdr:col>15</xdr:col>
      <xdr:colOff>381000</xdr:colOff>
      <xdr:row>41</xdr:row>
      <xdr:rowOff>326572</xdr:rowOff>
    </xdr:to>
    <xdr:cxnSp macro="">
      <xdr:nvCxnSpPr>
        <xdr:cNvPr id="39" name="ลูกศรเชื่อมต่อแบบตรง 38"/>
        <xdr:cNvCxnSpPr/>
      </xdr:nvCxnSpPr>
      <xdr:spPr>
        <a:xfrm flipV="1">
          <a:off x="8036378" y="76232658"/>
          <a:ext cx="5622472"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258535</xdr:colOff>
      <xdr:row>42</xdr:row>
      <xdr:rowOff>530679</xdr:rowOff>
    </xdr:from>
    <xdr:to>
      <xdr:col>15</xdr:col>
      <xdr:colOff>353786</xdr:colOff>
      <xdr:row>42</xdr:row>
      <xdr:rowOff>530679</xdr:rowOff>
    </xdr:to>
    <xdr:cxnSp macro="">
      <xdr:nvCxnSpPr>
        <xdr:cNvPr id="40" name="ลูกศรเชื่อมต่อแบบตรง 39"/>
        <xdr:cNvCxnSpPr/>
      </xdr:nvCxnSpPr>
      <xdr:spPr>
        <a:xfrm>
          <a:off x="8049985" y="78045129"/>
          <a:ext cx="558165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340178</xdr:colOff>
      <xdr:row>43</xdr:row>
      <xdr:rowOff>381000</xdr:rowOff>
    </xdr:from>
    <xdr:to>
      <xdr:col>15</xdr:col>
      <xdr:colOff>340178</xdr:colOff>
      <xdr:row>43</xdr:row>
      <xdr:rowOff>381000</xdr:rowOff>
    </xdr:to>
    <xdr:cxnSp macro="">
      <xdr:nvCxnSpPr>
        <xdr:cNvPr id="41" name="ลูกศรเชื่อมต่อแบบตรง 40"/>
        <xdr:cNvCxnSpPr/>
      </xdr:nvCxnSpPr>
      <xdr:spPr>
        <a:xfrm>
          <a:off x="8131628" y="82915125"/>
          <a:ext cx="54864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44</xdr:row>
      <xdr:rowOff>421821</xdr:rowOff>
    </xdr:from>
    <xdr:to>
      <xdr:col>15</xdr:col>
      <xdr:colOff>353786</xdr:colOff>
      <xdr:row>44</xdr:row>
      <xdr:rowOff>449036</xdr:rowOff>
    </xdr:to>
    <xdr:cxnSp macro="">
      <xdr:nvCxnSpPr>
        <xdr:cNvPr id="42" name="ลูกศรเชื่อมต่อแบบตรง 41"/>
        <xdr:cNvCxnSpPr/>
      </xdr:nvCxnSpPr>
      <xdr:spPr>
        <a:xfrm flipV="1">
          <a:off x="8172450" y="84013221"/>
          <a:ext cx="5459186"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258536</xdr:colOff>
      <xdr:row>45</xdr:row>
      <xdr:rowOff>340179</xdr:rowOff>
    </xdr:from>
    <xdr:to>
      <xdr:col>15</xdr:col>
      <xdr:colOff>312964</xdr:colOff>
      <xdr:row>45</xdr:row>
      <xdr:rowOff>353786</xdr:rowOff>
    </xdr:to>
    <xdr:cxnSp macro="">
      <xdr:nvCxnSpPr>
        <xdr:cNvPr id="43" name="ลูกศรเชื่อมต่อแบบตรง 42"/>
        <xdr:cNvCxnSpPr/>
      </xdr:nvCxnSpPr>
      <xdr:spPr>
        <a:xfrm>
          <a:off x="10793186" y="85226979"/>
          <a:ext cx="2797628"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46</xdr:row>
      <xdr:rowOff>353786</xdr:rowOff>
    </xdr:from>
    <xdr:to>
      <xdr:col>15</xdr:col>
      <xdr:colOff>394607</xdr:colOff>
      <xdr:row>46</xdr:row>
      <xdr:rowOff>381000</xdr:rowOff>
    </xdr:to>
    <xdr:cxnSp macro="">
      <xdr:nvCxnSpPr>
        <xdr:cNvPr id="44" name="ลูกศรเชื่อมต่อแบบตรง 43"/>
        <xdr:cNvCxnSpPr/>
      </xdr:nvCxnSpPr>
      <xdr:spPr>
        <a:xfrm flipV="1">
          <a:off x="10216243" y="86154986"/>
          <a:ext cx="3456214"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47</xdr:row>
      <xdr:rowOff>435428</xdr:rowOff>
    </xdr:from>
    <xdr:to>
      <xdr:col>15</xdr:col>
      <xdr:colOff>408214</xdr:colOff>
      <xdr:row>47</xdr:row>
      <xdr:rowOff>449035</xdr:rowOff>
    </xdr:to>
    <xdr:cxnSp macro="">
      <xdr:nvCxnSpPr>
        <xdr:cNvPr id="45" name="ลูกศรเชื่อมต่อแบบตรง 44"/>
        <xdr:cNvCxnSpPr/>
      </xdr:nvCxnSpPr>
      <xdr:spPr>
        <a:xfrm>
          <a:off x="10202636" y="88017803"/>
          <a:ext cx="3483428"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48</xdr:row>
      <xdr:rowOff>421822</xdr:rowOff>
    </xdr:from>
    <xdr:to>
      <xdr:col>15</xdr:col>
      <xdr:colOff>394607</xdr:colOff>
      <xdr:row>48</xdr:row>
      <xdr:rowOff>421822</xdr:rowOff>
    </xdr:to>
    <xdr:cxnSp macro="">
      <xdr:nvCxnSpPr>
        <xdr:cNvPr id="46" name="ลูกศรเชื่อมต่อแบบตรง 45"/>
        <xdr:cNvCxnSpPr/>
      </xdr:nvCxnSpPr>
      <xdr:spPr>
        <a:xfrm>
          <a:off x="10189029" y="89956822"/>
          <a:ext cx="348342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49</xdr:row>
      <xdr:rowOff>489857</xdr:rowOff>
    </xdr:from>
    <xdr:to>
      <xdr:col>15</xdr:col>
      <xdr:colOff>340178</xdr:colOff>
      <xdr:row>49</xdr:row>
      <xdr:rowOff>489857</xdr:rowOff>
    </xdr:to>
    <xdr:cxnSp macro="">
      <xdr:nvCxnSpPr>
        <xdr:cNvPr id="47" name="ลูกศรเชื่อมต่อแบบตรง 46"/>
        <xdr:cNvCxnSpPr/>
      </xdr:nvCxnSpPr>
      <xdr:spPr>
        <a:xfrm>
          <a:off x="10202636" y="91901282"/>
          <a:ext cx="3415392"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50</xdr:row>
      <xdr:rowOff>530679</xdr:rowOff>
    </xdr:from>
    <xdr:to>
      <xdr:col>15</xdr:col>
      <xdr:colOff>381000</xdr:colOff>
      <xdr:row>50</xdr:row>
      <xdr:rowOff>530679</xdr:rowOff>
    </xdr:to>
    <xdr:cxnSp macro="">
      <xdr:nvCxnSpPr>
        <xdr:cNvPr id="48" name="ลูกศรเชื่อมต่อแบบตรง 47"/>
        <xdr:cNvCxnSpPr/>
      </xdr:nvCxnSpPr>
      <xdr:spPr>
        <a:xfrm>
          <a:off x="10202636" y="93770904"/>
          <a:ext cx="3456214"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312964</xdr:colOff>
      <xdr:row>51</xdr:row>
      <xdr:rowOff>544286</xdr:rowOff>
    </xdr:from>
    <xdr:to>
      <xdr:col>15</xdr:col>
      <xdr:colOff>353786</xdr:colOff>
      <xdr:row>51</xdr:row>
      <xdr:rowOff>571500</xdr:rowOff>
    </xdr:to>
    <xdr:cxnSp macro="">
      <xdr:nvCxnSpPr>
        <xdr:cNvPr id="49" name="ลูกศรเชื่อมต่อแบบตรง 48"/>
        <xdr:cNvCxnSpPr/>
      </xdr:nvCxnSpPr>
      <xdr:spPr>
        <a:xfrm flipV="1">
          <a:off x="10161814" y="95584736"/>
          <a:ext cx="3469822"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299357</xdr:colOff>
      <xdr:row>52</xdr:row>
      <xdr:rowOff>530679</xdr:rowOff>
    </xdr:from>
    <xdr:to>
      <xdr:col>15</xdr:col>
      <xdr:colOff>340178</xdr:colOff>
      <xdr:row>52</xdr:row>
      <xdr:rowOff>544286</xdr:rowOff>
    </xdr:to>
    <xdr:cxnSp macro="">
      <xdr:nvCxnSpPr>
        <xdr:cNvPr id="50" name="ลูกศรเชื่อมต่อแบบตรง 49"/>
        <xdr:cNvCxnSpPr/>
      </xdr:nvCxnSpPr>
      <xdr:spPr>
        <a:xfrm>
          <a:off x="10148207" y="97504704"/>
          <a:ext cx="346982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394607</xdr:colOff>
      <xdr:row>53</xdr:row>
      <xdr:rowOff>503464</xdr:rowOff>
    </xdr:from>
    <xdr:to>
      <xdr:col>15</xdr:col>
      <xdr:colOff>312964</xdr:colOff>
      <xdr:row>53</xdr:row>
      <xdr:rowOff>503464</xdr:rowOff>
    </xdr:to>
    <xdr:cxnSp macro="">
      <xdr:nvCxnSpPr>
        <xdr:cNvPr id="51" name="ลูกศรเชื่อมต่อแบบตรง 50"/>
        <xdr:cNvCxnSpPr/>
      </xdr:nvCxnSpPr>
      <xdr:spPr>
        <a:xfrm>
          <a:off x="10243457" y="99334864"/>
          <a:ext cx="334735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54</xdr:row>
      <xdr:rowOff>544285</xdr:rowOff>
    </xdr:from>
    <xdr:to>
      <xdr:col>15</xdr:col>
      <xdr:colOff>326571</xdr:colOff>
      <xdr:row>54</xdr:row>
      <xdr:rowOff>557893</xdr:rowOff>
    </xdr:to>
    <xdr:cxnSp macro="">
      <xdr:nvCxnSpPr>
        <xdr:cNvPr id="52" name="ลูกศรเชื่อมต่อแบบตรง 51"/>
        <xdr:cNvCxnSpPr/>
      </xdr:nvCxnSpPr>
      <xdr:spPr>
        <a:xfrm flipV="1">
          <a:off x="10175422" y="101271160"/>
          <a:ext cx="3428999"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394607</xdr:colOff>
      <xdr:row>55</xdr:row>
      <xdr:rowOff>625929</xdr:rowOff>
    </xdr:from>
    <xdr:to>
      <xdr:col>15</xdr:col>
      <xdr:colOff>244928</xdr:colOff>
      <xdr:row>55</xdr:row>
      <xdr:rowOff>625929</xdr:rowOff>
    </xdr:to>
    <xdr:cxnSp macro="">
      <xdr:nvCxnSpPr>
        <xdr:cNvPr id="53" name="ลูกศรเชื่อมต่อแบบตรง 52"/>
        <xdr:cNvCxnSpPr/>
      </xdr:nvCxnSpPr>
      <xdr:spPr>
        <a:xfrm>
          <a:off x="10243457" y="103324479"/>
          <a:ext cx="327932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312964</xdr:colOff>
      <xdr:row>56</xdr:row>
      <xdr:rowOff>517072</xdr:rowOff>
    </xdr:from>
    <xdr:to>
      <xdr:col>15</xdr:col>
      <xdr:colOff>367393</xdr:colOff>
      <xdr:row>56</xdr:row>
      <xdr:rowOff>517072</xdr:rowOff>
    </xdr:to>
    <xdr:cxnSp macro="">
      <xdr:nvCxnSpPr>
        <xdr:cNvPr id="54" name="ลูกศรเชื่อมต่อแบบตรง 53"/>
        <xdr:cNvCxnSpPr/>
      </xdr:nvCxnSpPr>
      <xdr:spPr>
        <a:xfrm>
          <a:off x="10161814" y="105187297"/>
          <a:ext cx="348342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408214</xdr:colOff>
      <xdr:row>57</xdr:row>
      <xdr:rowOff>517072</xdr:rowOff>
    </xdr:from>
    <xdr:to>
      <xdr:col>15</xdr:col>
      <xdr:colOff>285750</xdr:colOff>
      <xdr:row>57</xdr:row>
      <xdr:rowOff>517072</xdr:rowOff>
    </xdr:to>
    <xdr:cxnSp macro="">
      <xdr:nvCxnSpPr>
        <xdr:cNvPr id="55" name="ลูกศรเชื่อมต่อแบบตรง 54"/>
        <xdr:cNvCxnSpPr/>
      </xdr:nvCxnSpPr>
      <xdr:spPr>
        <a:xfrm>
          <a:off x="10257064" y="107120872"/>
          <a:ext cx="3306536"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58</xdr:row>
      <xdr:rowOff>503465</xdr:rowOff>
    </xdr:from>
    <xdr:to>
      <xdr:col>15</xdr:col>
      <xdr:colOff>258536</xdr:colOff>
      <xdr:row>58</xdr:row>
      <xdr:rowOff>503465</xdr:rowOff>
    </xdr:to>
    <xdr:cxnSp macro="">
      <xdr:nvCxnSpPr>
        <xdr:cNvPr id="56" name="ลูกศรเชื่อมต่อแบบตรง 55"/>
        <xdr:cNvCxnSpPr/>
      </xdr:nvCxnSpPr>
      <xdr:spPr>
        <a:xfrm>
          <a:off x="10216243" y="108993215"/>
          <a:ext cx="332014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59</xdr:row>
      <xdr:rowOff>544286</xdr:rowOff>
    </xdr:from>
    <xdr:to>
      <xdr:col>15</xdr:col>
      <xdr:colOff>285750</xdr:colOff>
      <xdr:row>59</xdr:row>
      <xdr:rowOff>557893</xdr:rowOff>
    </xdr:to>
    <xdr:cxnSp macro="">
      <xdr:nvCxnSpPr>
        <xdr:cNvPr id="57" name="ลูกศรเชื่อมต่อแบบตรง 56"/>
        <xdr:cNvCxnSpPr/>
      </xdr:nvCxnSpPr>
      <xdr:spPr>
        <a:xfrm flipV="1">
          <a:off x="10216243" y="110900936"/>
          <a:ext cx="334735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60</xdr:row>
      <xdr:rowOff>557893</xdr:rowOff>
    </xdr:from>
    <xdr:to>
      <xdr:col>15</xdr:col>
      <xdr:colOff>272143</xdr:colOff>
      <xdr:row>60</xdr:row>
      <xdr:rowOff>571500</xdr:rowOff>
    </xdr:to>
    <xdr:cxnSp macro="">
      <xdr:nvCxnSpPr>
        <xdr:cNvPr id="58" name="ลูกศรเชื่อมต่อแบบตรง 57"/>
        <xdr:cNvCxnSpPr/>
      </xdr:nvCxnSpPr>
      <xdr:spPr>
        <a:xfrm>
          <a:off x="10216243" y="112914793"/>
          <a:ext cx="3333750"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61</xdr:row>
      <xdr:rowOff>557893</xdr:rowOff>
    </xdr:from>
    <xdr:to>
      <xdr:col>15</xdr:col>
      <xdr:colOff>367393</xdr:colOff>
      <xdr:row>61</xdr:row>
      <xdr:rowOff>557893</xdr:rowOff>
    </xdr:to>
    <xdr:cxnSp macro="">
      <xdr:nvCxnSpPr>
        <xdr:cNvPr id="59" name="ลูกศรเชื่อมต่อแบบตรง 58"/>
        <xdr:cNvCxnSpPr/>
      </xdr:nvCxnSpPr>
      <xdr:spPr>
        <a:xfrm>
          <a:off x="10175422" y="114800743"/>
          <a:ext cx="346982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62</xdr:row>
      <xdr:rowOff>476250</xdr:rowOff>
    </xdr:from>
    <xdr:to>
      <xdr:col>15</xdr:col>
      <xdr:colOff>231321</xdr:colOff>
      <xdr:row>62</xdr:row>
      <xdr:rowOff>503465</xdr:rowOff>
    </xdr:to>
    <xdr:cxnSp macro="">
      <xdr:nvCxnSpPr>
        <xdr:cNvPr id="60" name="ลูกศรเชื่อมต่อแบบตรง 59"/>
        <xdr:cNvCxnSpPr/>
      </xdr:nvCxnSpPr>
      <xdr:spPr>
        <a:xfrm>
          <a:off x="10229850" y="116671725"/>
          <a:ext cx="3279321"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63</xdr:row>
      <xdr:rowOff>530679</xdr:rowOff>
    </xdr:from>
    <xdr:to>
      <xdr:col>15</xdr:col>
      <xdr:colOff>217714</xdr:colOff>
      <xdr:row>63</xdr:row>
      <xdr:rowOff>530679</xdr:rowOff>
    </xdr:to>
    <xdr:cxnSp macro="">
      <xdr:nvCxnSpPr>
        <xdr:cNvPr id="61" name="ลูกศรเชื่อมต่อแบบตรง 60"/>
        <xdr:cNvCxnSpPr/>
      </xdr:nvCxnSpPr>
      <xdr:spPr>
        <a:xfrm>
          <a:off x="10216243" y="118545429"/>
          <a:ext cx="327932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64</xdr:row>
      <xdr:rowOff>449036</xdr:rowOff>
    </xdr:from>
    <xdr:to>
      <xdr:col>15</xdr:col>
      <xdr:colOff>231321</xdr:colOff>
      <xdr:row>64</xdr:row>
      <xdr:rowOff>462643</xdr:rowOff>
    </xdr:to>
    <xdr:cxnSp macro="">
      <xdr:nvCxnSpPr>
        <xdr:cNvPr id="62" name="ลูกศรเชื่อมต่อแบบตรง 61"/>
        <xdr:cNvCxnSpPr/>
      </xdr:nvCxnSpPr>
      <xdr:spPr>
        <a:xfrm flipV="1">
          <a:off x="10202636" y="120359261"/>
          <a:ext cx="3306535"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299357</xdr:colOff>
      <xdr:row>65</xdr:row>
      <xdr:rowOff>421821</xdr:rowOff>
    </xdr:from>
    <xdr:to>
      <xdr:col>15</xdr:col>
      <xdr:colOff>285750</xdr:colOff>
      <xdr:row>65</xdr:row>
      <xdr:rowOff>421821</xdr:rowOff>
    </xdr:to>
    <xdr:cxnSp macro="">
      <xdr:nvCxnSpPr>
        <xdr:cNvPr id="63" name="ลูกศรเชื่อมต่อแบบตรง 62"/>
        <xdr:cNvCxnSpPr/>
      </xdr:nvCxnSpPr>
      <xdr:spPr>
        <a:xfrm>
          <a:off x="10148207" y="122265621"/>
          <a:ext cx="341539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66</xdr:row>
      <xdr:rowOff>517071</xdr:rowOff>
    </xdr:from>
    <xdr:to>
      <xdr:col>15</xdr:col>
      <xdr:colOff>272143</xdr:colOff>
      <xdr:row>66</xdr:row>
      <xdr:rowOff>530679</xdr:rowOff>
    </xdr:to>
    <xdr:cxnSp macro="">
      <xdr:nvCxnSpPr>
        <xdr:cNvPr id="64" name="ลูกศรเชื่อมต่อแบบตรง 63"/>
        <xdr:cNvCxnSpPr/>
      </xdr:nvCxnSpPr>
      <xdr:spPr>
        <a:xfrm>
          <a:off x="10202636" y="124208721"/>
          <a:ext cx="3347357"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67</xdr:row>
      <xdr:rowOff>503464</xdr:rowOff>
    </xdr:from>
    <xdr:to>
      <xdr:col>15</xdr:col>
      <xdr:colOff>312964</xdr:colOff>
      <xdr:row>67</xdr:row>
      <xdr:rowOff>517071</xdr:rowOff>
    </xdr:to>
    <xdr:cxnSp macro="">
      <xdr:nvCxnSpPr>
        <xdr:cNvPr id="65" name="ลูกศรเชื่อมต่อแบบตรง 64"/>
        <xdr:cNvCxnSpPr/>
      </xdr:nvCxnSpPr>
      <xdr:spPr>
        <a:xfrm>
          <a:off x="10216243" y="126081064"/>
          <a:ext cx="337457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68</xdr:row>
      <xdr:rowOff>585108</xdr:rowOff>
    </xdr:from>
    <xdr:to>
      <xdr:col>15</xdr:col>
      <xdr:colOff>326571</xdr:colOff>
      <xdr:row>68</xdr:row>
      <xdr:rowOff>585108</xdr:rowOff>
    </xdr:to>
    <xdr:cxnSp macro="">
      <xdr:nvCxnSpPr>
        <xdr:cNvPr id="66" name="ลูกศรเชื่อมต่อแบบตรง 65"/>
        <xdr:cNvCxnSpPr/>
      </xdr:nvCxnSpPr>
      <xdr:spPr>
        <a:xfrm>
          <a:off x="10216243" y="128020083"/>
          <a:ext cx="33881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394607</xdr:colOff>
      <xdr:row>69</xdr:row>
      <xdr:rowOff>476250</xdr:rowOff>
    </xdr:from>
    <xdr:to>
      <xdr:col>15</xdr:col>
      <xdr:colOff>244928</xdr:colOff>
      <xdr:row>69</xdr:row>
      <xdr:rowOff>476250</xdr:rowOff>
    </xdr:to>
    <xdr:cxnSp macro="">
      <xdr:nvCxnSpPr>
        <xdr:cNvPr id="67" name="ลูกศรเชื่อมต่อแบบตรง 66"/>
        <xdr:cNvCxnSpPr/>
      </xdr:nvCxnSpPr>
      <xdr:spPr>
        <a:xfrm>
          <a:off x="10243457" y="129797175"/>
          <a:ext cx="327932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70</xdr:row>
      <xdr:rowOff>489857</xdr:rowOff>
    </xdr:from>
    <xdr:to>
      <xdr:col>15</xdr:col>
      <xdr:colOff>285750</xdr:colOff>
      <xdr:row>70</xdr:row>
      <xdr:rowOff>489857</xdr:rowOff>
    </xdr:to>
    <xdr:cxnSp macro="">
      <xdr:nvCxnSpPr>
        <xdr:cNvPr id="68" name="ลูกศรเชื่อมต่อแบบตรง 67"/>
        <xdr:cNvCxnSpPr/>
      </xdr:nvCxnSpPr>
      <xdr:spPr>
        <a:xfrm>
          <a:off x="10175422" y="131687207"/>
          <a:ext cx="33881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71</xdr:row>
      <xdr:rowOff>503465</xdr:rowOff>
    </xdr:from>
    <xdr:to>
      <xdr:col>15</xdr:col>
      <xdr:colOff>299357</xdr:colOff>
      <xdr:row>71</xdr:row>
      <xdr:rowOff>503465</xdr:rowOff>
    </xdr:to>
    <xdr:cxnSp macro="">
      <xdr:nvCxnSpPr>
        <xdr:cNvPr id="69" name="ลูกศรเชื่อมต่อแบบตรง 68"/>
        <xdr:cNvCxnSpPr/>
      </xdr:nvCxnSpPr>
      <xdr:spPr>
        <a:xfrm>
          <a:off x="10189029" y="133643915"/>
          <a:ext cx="33881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72</xdr:row>
      <xdr:rowOff>571500</xdr:rowOff>
    </xdr:from>
    <xdr:to>
      <xdr:col>15</xdr:col>
      <xdr:colOff>285750</xdr:colOff>
      <xdr:row>72</xdr:row>
      <xdr:rowOff>585108</xdr:rowOff>
    </xdr:to>
    <xdr:cxnSp macro="">
      <xdr:nvCxnSpPr>
        <xdr:cNvPr id="70" name="ลูกศรเชื่อมต่อแบบตรง 69"/>
        <xdr:cNvCxnSpPr/>
      </xdr:nvCxnSpPr>
      <xdr:spPr>
        <a:xfrm flipV="1">
          <a:off x="10189029" y="135521700"/>
          <a:ext cx="3374571"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73</xdr:row>
      <xdr:rowOff>585107</xdr:rowOff>
    </xdr:from>
    <xdr:to>
      <xdr:col>15</xdr:col>
      <xdr:colOff>285750</xdr:colOff>
      <xdr:row>73</xdr:row>
      <xdr:rowOff>585107</xdr:rowOff>
    </xdr:to>
    <xdr:cxnSp macro="">
      <xdr:nvCxnSpPr>
        <xdr:cNvPr id="71" name="ลูกศรเชื่อมต่อแบบตรง 70"/>
        <xdr:cNvCxnSpPr/>
      </xdr:nvCxnSpPr>
      <xdr:spPr>
        <a:xfrm>
          <a:off x="10202636" y="137468882"/>
          <a:ext cx="3360964"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74</xdr:row>
      <xdr:rowOff>462642</xdr:rowOff>
    </xdr:from>
    <xdr:to>
      <xdr:col>15</xdr:col>
      <xdr:colOff>217714</xdr:colOff>
      <xdr:row>74</xdr:row>
      <xdr:rowOff>476250</xdr:rowOff>
    </xdr:to>
    <xdr:cxnSp macro="">
      <xdr:nvCxnSpPr>
        <xdr:cNvPr id="72" name="ลูกศรเชื่อมต่อแบบตรง 71"/>
        <xdr:cNvCxnSpPr/>
      </xdr:nvCxnSpPr>
      <xdr:spPr>
        <a:xfrm flipV="1">
          <a:off x="10202636" y="139327617"/>
          <a:ext cx="3292928"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299357</xdr:colOff>
      <xdr:row>75</xdr:row>
      <xdr:rowOff>680358</xdr:rowOff>
    </xdr:from>
    <xdr:to>
      <xdr:col>15</xdr:col>
      <xdr:colOff>340178</xdr:colOff>
      <xdr:row>75</xdr:row>
      <xdr:rowOff>680358</xdr:rowOff>
    </xdr:to>
    <xdr:cxnSp macro="">
      <xdr:nvCxnSpPr>
        <xdr:cNvPr id="73" name="ลูกศรเชื่อมต่อแบบตรง 72"/>
        <xdr:cNvCxnSpPr/>
      </xdr:nvCxnSpPr>
      <xdr:spPr>
        <a:xfrm>
          <a:off x="10148207" y="141431283"/>
          <a:ext cx="346982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299357</xdr:colOff>
      <xdr:row>76</xdr:row>
      <xdr:rowOff>462643</xdr:rowOff>
    </xdr:from>
    <xdr:to>
      <xdr:col>15</xdr:col>
      <xdr:colOff>367393</xdr:colOff>
      <xdr:row>76</xdr:row>
      <xdr:rowOff>476250</xdr:rowOff>
    </xdr:to>
    <xdr:cxnSp macro="">
      <xdr:nvCxnSpPr>
        <xdr:cNvPr id="74" name="ลูกศรเชื่อมต่อแบบตรง 73"/>
        <xdr:cNvCxnSpPr/>
      </xdr:nvCxnSpPr>
      <xdr:spPr>
        <a:xfrm>
          <a:off x="10148207" y="143156668"/>
          <a:ext cx="3497036"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394607</xdr:colOff>
      <xdr:row>77</xdr:row>
      <xdr:rowOff>421821</xdr:rowOff>
    </xdr:from>
    <xdr:to>
      <xdr:col>15</xdr:col>
      <xdr:colOff>367393</xdr:colOff>
      <xdr:row>77</xdr:row>
      <xdr:rowOff>435429</xdr:rowOff>
    </xdr:to>
    <xdr:cxnSp macro="">
      <xdr:nvCxnSpPr>
        <xdr:cNvPr id="75" name="ลูกศรเชื่อมต่อแบบตรง 74"/>
        <xdr:cNvCxnSpPr/>
      </xdr:nvCxnSpPr>
      <xdr:spPr>
        <a:xfrm>
          <a:off x="10243457" y="145230396"/>
          <a:ext cx="3401786"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78</xdr:row>
      <xdr:rowOff>449036</xdr:rowOff>
    </xdr:from>
    <xdr:to>
      <xdr:col>15</xdr:col>
      <xdr:colOff>258536</xdr:colOff>
      <xdr:row>78</xdr:row>
      <xdr:rowOff>476250</xdr:rowOff>
    </xdr:to>
    <xdr:cxnSp macro="">
      <xdr:nvCxnSpPr>
        <xdr:cNvPr id="76" name="ลูกศรเชื่อมต่อแบบตรง 75"/>
        <xdr:cNvCxnSpPr/>
      </xdr:nvCxnSpPr>
      <xdr:spPr>
        <a:xfrm>
          <a:off x="10189029" y="147381686"/>
          <a:ext cx="3347357"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79</xdr:row>
      <xdr:rowOff>517071</xdr:rowOff>
    </xdr:from>
    <xdr:to>
      <xdr:col>15</xdr:col>
      <xdr:colOff>272143</xdr:colOff>
      <xdr:row>79</xdr:row>
      <xdr:rowOff>530679</xdr:rowOff>
    </xdr:to>
    <xdr:cxnSp macro="">
      <xdr:nvCxnSpPr>
        <xdr:cNvPr id="77" name="ลูกศรเชื่อมต่อแบบตรง 76"/>
        <xdr:cNvCxnSpPr/>
      </xdr:nvCxnSpPr>
      <xdr:spPr>
        <a:xfrm>
          <a:off x="10216243" y="149326146"/>
          <a:ext cx="3333750"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80</xdr:row>
      <xdr:rowOff>530678</xdr:rowOff>
    </xdr:from>
    <xdr:to>
      <xdr:col>15</xdr:col>
      <xdr:colOff>299357</xdr:colOff>
      <xdr:row>80</xdr:row>
      <xdr:rowOff>544286</xdr:rowOff>
    </xdr:to>
    <xdr:cxnSp macro="">
      <xdr:nvCxnSpPr>
        <xdr:cNvPr id="78" name="ลูกศรเชื่อมต่อแบบตรง 77"/>
        <xdr:cNvCxnSpPr/>
      </xdr:nvCxnSpPr>
      <xdr:spPr>
        <a:xfrm>
          <a:off x="10216243" y="151235228"/>
          <a:ext cx="3360964"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312964</xdr:colOff>
      <xdr:row>81</xdr:row>
      <xdr:rowOff>585107</xdr:rowOff>
    </xdr:from>
    <xdr:to>
      <xdr:col>15</xdr:col>
      <xdr:colOff>285750</xdr:colOff>
      <xdr:row>81</xdr:row>
      <xdr:rowOff>598714</xdr:rowOff>
    </xdr:to>
    <xdr:cxnSp macro="">
      <xdr:nvCxnSpPr>
        <xdr:cNvPr id="79" name="ลูกศรเชื่อมต่อแบบตรง 78"/>
        <xdr:cNvCxnSpPr/>
      </xdr:nvCxnSpPr>
      <xdr:spPr>
        <a:xfrm>
          <a:off x="10161814" y="153166082"/>
          <a:ext cx="3401786"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82</xdr:row>
      <xdr:rowOff>503464</xdr:rowOff>
    </xdr:from>
    <xdr:to>
      <xdr:col>15</xdr:col>
      <xdr:colOff>312964</xdr:colOff>
      <xdr:row>82</xdr:row>
      <xdr:rowOff>530678</xdr:rowOff>
    </xdr:to>
    <xdr:cxnSp macro="">
      <xdr:nvCxnSpPr>
        <xdr:cNvPr id="80" name="ลูกศรเชื่อมต่อแบบตรง 79"/>
        <xdr:cNvCxnSpPr/>
      </xdr:nvCxnSpPr>
      <xdr:spPr>
        <a:xfrm flipV="1">
          <a:off x="10134600" y="154989439"/>
          <a:ext cx="3456214"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83</xdr:row>
      <xdr:rowOff>517071</xdr:rowOff>
    </xdr:from>
    <xdr:to>
      <xdr:col>15</xdr:col>
      <xdr:colOff>312964</xdr:colOff>
      <xdr:row>83</xdr:row>
      <xdr:rowOff>517071</xdr:rowOff>
    </xdr:to>
    <xdr:cxnSp macro="">
      <xdr:nvCxnSpPr>
        <xdr:cNvPr id="81" name="ลูกศรเชื่อมต่อแบบตรง 80"/>
        <xdr:cNvCxnSpPr/>
      </xdr:nvCxnSpPr>
      <xdr:spPr>
        <a:xfrm>
          <a:off x="10202636" y="156908046"/>
          <a:ext cx="33881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84</xdr:row>
      <xdr:rowOff>503464</xdr:rowOff>
    </xdr:from>
    <xdr:to>
      <xdr:col>15</xdr:col>
      <xdr:colOff>244928</xdr:colOff>
      <xdr:row>84</xdr:row>
      <xdr:rowOff>503464</xdr:rowOff>
    </xdr:to>
    <xdr:cxnSp macro="">
      <xdr:nvCxnSpPr>
        <xdr:cNvPr id="82" name="ลูกศรเชื่อมต่อแบบตรง 81"/>
        <xdr:cNvCxnSpPr/>
      </xdr:nvCxnSpPr>
      <xdr:spPr>
        <a:xfrm>
          <a:off x="10134600" y="158732764"/>
          <a:ext cx="33881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312964</xdr:colOff>
      <xdr:row>85</xdr:row>
      <xdr:rowOff>421821</xdr:rowOff>
    </xdr:from>
    <xdr:to>
      <xdr:col>15</xdr:col>
      <xdr:colOff>353786</xdr:colOff>
      <xdr:row>85</xdr:row>
      <xdr:rowOff>435428</xdr:rowOff>
    </xdr:to>
    <xdr:cxnSp macro="">
      <xdr:nvCxnSpPr>
        <xdr:cNvPr id="83" name="ลูกศรเชื่อมต่อแบบตรง 82"/>
        <xdr:cNvCxnSpPr/>
      </xdr:nvCxnSpPr>
      <xdr:spPr>
        <a:xfrm flipV="1">
          <a:off x="10161814" y="160727571"/>
          <a:ext cx="3469822"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272143</xdr:colOff>
      <xdr:row>86</xdr:row>
      <xdr:rowOff>544285</xdr:rowOff>
    </xdr:from>
    <xdr:to>
      <xdr:col>15</xdr:col>
      <xdr:colOff>258536</xdr:colOff>
      <xdr:row>86</xdr:row>
      <xdr:rowOff>544285</xdr:rowOff>
    </xdr:to>
    <xdr:cxnSp macro="">
      <xdr:nvCxnSpPr>
        <xdr:cNvPr id="84" name="ลูกศรเชื่อมต่อแบบตรง 83"/>
        <xdr:cNvCxnSpPr/>
      </xdr:nvCxnSpPr>
      <xdr:spPr>
        <a:xfrm>
          <a:off x="10120993" y="163021735"/>
          <a:ext cx="341539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204107</xdr:colOff>
      <xdr:row>87</xdr:row>
      <xdr:rowOff>557893</xdr:rowOff>
    </xdr:from>
    <xdr:to>
      <xdr:col>15</xdr:col>
      <xdr:colOff>353786</xdr:colOff>
      <xdr:row>87</xdr:row>
      <xdr:rowOff>571500</xdr:rowOff>
    </xdr:to>
    <xdr:cxnSp macro="">
      <xdr:nvCxnSpPr>
        <xdr:cNvPr id="85" name="ลูกศรเชื่อมต่อแบบตรง 84"/>
        <xdr:cNvCxnSpPr/>
      </xdr:nvCxnSpPr>
      <xdr:spPr>
        <a:xfrm>
          <a:off x="9367157" y="164902243"/>
          <a:ext cx="4264479"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204107</xdr:colOff>
      <xdr:row>88</xdr:row>
      <xdr:rowOff>530679</xdr:rowOff>
    </xdr:from>
    <xdr:to>
      <xdr:col>15</xdr:col>
      <xdr:colOff>299357</xdr:colOff>
      <xdr:row>88</xdr:row>
      <xdr:rowOff>530679</xdr:rowOff>
    </xdr:to>
    <xdr:cxnSp macro="">
      <xdr:nvCxnSpPr>
        <xdr:cNvPr id="86" name="ลูกศรเชื่อมต่อแบบตรง 85"/>
        <xdr:cNvCxnSpPr/>
      </xdr:nvCxnSpPr>
      <xdr:spPr>
        <a:xfrm>
          <a:off x="9367157" y="167332479"/>
          <a:ext cx="42100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89</xdr:row>
      <xdr:rowOff>530678</xdr:rowOff>
    </xdr:from>
    <xdr:to>
      <xdr:col>15</xdr:col>
      <xdr:colOff>340178</xdr:colOff>
      <xdr:row>89</xdr:row>
      <xdr:rowOff>544286</xdr:rowOff>
    </xdr:to>
    <xdr:cxnSp macro="">
      <xdr:nvCxnSpPr>
        <xdr:cNvPr id="87" name="ลูกศรเชื่อมต่อแบบตรง 86"/>
        <xdr:cNvCxnSpPr/>
      </xdr:nvCxnSpPr>
      <xdr:spPr>
        <a:xfrm flipV="1">
          <a:off x="9353550" y="169799453"/>
          <a:ext cx="4264478"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90</xdr:row>
      <xdr:rowOff>462643</xdr:rowOff>
    </xdr:from>
    <xdr:to>
      <xdr:col>15</xdr:col>
      <xdr:colOff>421821</xdr:colOff>
      <xdr:row>90</xdr:row>
      <xdr:rowOff>489858</xdr:rowOff>
    </xdr:to>
    <xdr:cxnSp macro="">
      <xdr:nvCxnSpPr>
        <xdr:cNvPr id="88" name="ลูกศรเชื่อมต่อแบบตรง 87"/>
        <xdr:cNvCxnSpPr/>
      </xdr:nvCxnSpPr>
      <xdr:spPr>
        <a:xfrm flipV="1">
          <a:off x="9448800" y="172446043"/>
          <a:ext cx="4250871"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258536</xdr:colOff>
      <xdr:row>91</xdr:row>
      <xdr:rowOff>571500</xdr:rowOff>
    </xdr:from>
    <xdr:to>
      <xdr:col>15</xdr:col>
      <xdr:colOff>394607</xdr:colOff>
      <xdr:row>91</xdr:row>
      <xdr:rowOff>571500</xdr:rowOff>
    </xdr:to>
    <xdr:cxnSp macro="">
      <xdr:nvCxnSpPr>
        <xdr:cNvPr id="89" name="ลูกศรเชื่อมต่อแบบตรง 88"/>
        <xdr:cNvCxnSpPr/>
      </xdr:nvCxnSpPr>
      <xdr:spPr>
        <a:xfrm>
          <a:off x="9421586" y="175841025"/>
          <a:ext cx="425087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92</xdr:row>
      <xdr:rowOff>612321</xdr:rowOff>
    </xdr:from>
    <xdr:to>
      <xdr:col>15</xdr:col>
      <xdr:colOff>435428</xdr:colOff>
      <xdr:row>92</xdr:row>
      <xdr:rowOff>639536</xdr:rowOff>
    </xdr:to>
    <xdr:cxnSp macro="">
      <xdr:nvCxnSpPr>
        <xdr:cNvPr id="90" name="ลูกศรเชื่อมต่อแบบตรง 89"/>
        <xdr:cNvCxnSpPr/>
      </xdr:nvCxnSpPr>
      <xdr:spPr>
        <a:xfrm flipV="1">
          <a:off x="9448800" y="178929846"/>
          <a:ext cx="4264478"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93</xdr:row>
      <xdr:rowOff>421821</xdr:rowOff>
    </xdr:from>
    <xdr:to>
      <xdr:col>15</xdr:col>
      <xdr:colOff>381000</xdr:colOff>
      <xdr:row>93</xdr:row>
      <xdr:rowOff>421822</xdr:rowOff>
    </xdr:to>
    <xdr:cxnSp macro="">
      <xdr:nvCxnSpPr>
        <xdr:cNvPr id="91" name="ลูกศรเชื่อมต่อแบบตรง 90"/>
        <xdr:cNvCxnSpPr/>
      </xdr:nvCxnSpPr>
      <xdr:spPr>
        <a:xfrm>
          <a:off x="8077200" y="181549221"/>
          <a:ext cx="5581650"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94</xdr:row>
      <xdr:rowOff>517072</xdr:rowOff>
    </xdr:from>
    <xdr:to>
      <xdr:col>15</xdr:col>
      <xdr:colOff>353786</xdr:colOff>
      <xdr:row>94</xdr:row>
      <xdr:rowOff>517072</xdr:rowOff>
    </xdr:to>
    <xdr:cxnSp macro="">
      <xdr:nvCxnSpPr>
        <xdr:cNvPr id="92" name="ลูกศรเชื่อมต่อแบบตรง 91"/>
        <xdr:cNvCxnSpPr/>
      </xdr:nvCxnSpPr>
      <xdr:spPr>
        <a:xfrm>
          <a:off x="8172450" y="183149422"/>
          <a:ext cx="5459186"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95</xdr:row>
      <xdr:rowOff>830036</xdr:rowOff>
    </xdr:from>
    <xdr:to>
      <xdr:col>15</xdr:col>
      <xdr:colOff>258536</xdr:colOff>
      <xdr:row>95</xdr:row>
      <xdr:rowOff>857250</xdr:rowOff>
    </xdr:to>
    <xdr:cxnSp macro="">
      <xdr:nvCxnSpPr>
        <xdr:cNvPr id="93" name="ลูกศรเชื่อมต่อแบบตรง 92"/>
        <xdr:cNvCxnSpPr/>
      </xdr:nvCxnSpPr>
      <xdr:spPr>
        <a:xfrm flipV="1">
          <a:off x="10175422" y="185024486"/>
          <a:ext cx="3360964"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272143</xdr:colOff>
      <xdr:row>96</xdr:row>
      <xdr:rowOff>517072</xdr:rowOff>
    </xdr:from>
    <xdr:to>
      <xdr:col>15</xdr:col>
      <xdr:colOff>258536</xdr:colOff>
      <xdr:row>96</xdr:row>
      <xdr:rowOff>517072</xdr:rowOff>
    </xdr:to>
    <xdr:cxnSp macro="">
      <xdr:nvCxnSpPr>
        <xdr:cNvPr id="94" name="ลูกศรเชื่อมต่อแบบตรง 93"/>
        <xdr:cNvCxnSpPr/>
      </xdr:nvCxnSpPr>
      <xdr:spPr>
        <a:xfrm>
          <a:off x="10120993" y="187521397"/>
          <a:ext cx="341539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258536</xdr:colOff>
      <xdr:row>97</xdr:row>
      <xdr:rowOff>394607</xdr:rowOff>
    </xdr:from>
    <xdr:to>
      <xdr:col>15</xdr:col>
      <xdr:colOff>272143</xdr:colOff>
      <xdr:row>97</xdr:row>
      <xdr:rowOff>408215</xdr:rowOff>
    </xdr:to>
    <xdr:cxnSp macro="">
      <xdr:nvCxnSpPr>
        <xdr:cNvPr id="95" name="ลูกศรเชื่อมต่อแบบตรง 94"/>
        <xdr:cNvCxnSpPr/>
      </xdr:nvCxnSpPr>
      <xdr:spPr>
        <a:xfrm>
          <a:off x="10107386" y="189675407"/>
          <a:ext cx="3442607"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217714</xdr:colOff>
      <xdr:row>98</xdr:row>
      <xdr:rowOff>612322</xdr:rowOff>
    </xdr:from>
    <xdr:to>
      <xdr:col>15</xdr:col>
      <xdr:colOff>340178</xdr:colOff>
      <xdr:row>98</xdr:row>
      <xdr:rowOff>625929</xdr:rowOff>
    </xdr:to>
    <xdr:cxnSp macro="">
      <xdr:nvCxnSpPr>
        <xdr:cNvPr id="96" name="ลูกศรเชื่อมต่อแบบตรง 95"/>
        <xdr:cNvCxnSpPr/>
      </xdr:nvCxnSpPr>
      <xdr:spPr>
        <a:xfrm flipV="1">
          <a:off x="9380764" y="191217097"/>
          <a:ext cx="423726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231321</xdr:colOff>
      <xdr:row>99</xdr:row>
      <xdr:rowOff>639536</xdr:rowOff>
    </xdr:from>
    <xdr:to>
      <xdr:col>15</xdr:col>
      <xdr:colOff>272143</xdr:colOff>
      <xdr:row>99</xdr:row>
      <xdr:rowOff>653143</xdr:rowOff>
    </xdr:to>
    <xdr:cxnSp macro="">
      <xdr:nvCxnSpPr>
        <xdr:cNvPr id="97" name="ลูกศรเชื่อมต่อแบบตรง 96"/>
        <xdr:cNvCxnSpPr/>
      </xdr:nvCxnSpPr>
      <xdr:spPr>
        <a:xfrm flipV="1">
          <a:off x="9394371" y="193939886"/>
          <a:ext cx="4155622"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100</xdr:row>
      <xdr:rowOff>612321</xdr:rowOff>
    </xdr:from>
    <xdr:to>
      <xdr:col>15</xdr:col>
      <xdr:colOff>204107</xdr:colOff>
      <xdr:row>100</xdr:row>
      <xdr:rowOff>612321</xdr:rowOff>
    </xdr:to>
    <xdr:cxnSp macro="">
      <xdr:nvCxnSpPr>
        <xdr:cNvPr id="98" name="ลูกศรเชื่อมต่อแบบตรง 97"/>
        <xdr:cNvCxnSpPr/>
      </xdr:nvCxnSpPr>
      <xdr:spPr>
        <a:xfrm>
          <a:off x="9448800" y="197008296"/>
          <a:ext cx="403315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258536</xdr:colOff>
      <xdr:row>101</xdr:row>
      <xdr:rowOff>612321</xdr:rowOff>
    </xdr:from>
    <xdr:to>
      <xdr:col>15</xdr:col>
      <xdr:colOff>244928</xdr:colOff>
      <xdr:row>101</xdr:row>
      <xdr:rowOff>612321</xdr:rowOff>
    </xdr:to>
    <xdr:cxnSp macro="">
      <xdr:nvCxnSpPr>
        <xdr:cNvPr id="99" name="ลูกศรเชื่อมต่อแบบตรง 98"/>
        <xdr:cNvCxnSpPr/>
      </xdr:nvCxnSpPr>
      <xdr:spPr>
        <a:xfrm>
          <a:off x="9421586" y="200027721"/>
          <a:ext cx="4101192"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231321</xdr:colOff>
      <xdr:row>102</xdr:row>
      <xdr:rowOff>476250</xdr:rowOff>
    </xdr:from>
    <xdr:to>
      <xdr:col>15</xdr:col>
      <xdr:colOff>340178</xdr:colOff>
      <xdr:row>102</xdr:row>
      <xdr:rowOff>489857</xdr:rowOff>
    </xdr:to>
    <xdr:cxnSp macro="">
      <xdr:nvCxnSpPr>
        <xdr:cNvPr id="100" name="ลูกศรเชื่อมต่อแบบตรง 99"/>
        <xdr:cNvCxnSpPr/>
      </xdr:nvCxnSpPr>
      <xdr:spPr>
        <a:xfrm>
          <a:off x="9394371" y="202872975"/>
          <a:ext cx="422365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340179</xdr:colOff>
      <xdr:row>103</xdr:row>
      <xdr:rowOff>680357</xdr:rowOff>
    </xdr:from>
    <xdr:to>
      <xdr:col>15</xdr:col>
      <xdr:colOff>312964</xdr:colOff>
      <xdr:row>103</xdr:row>
      <xdr:rowOff>693964</xdr:rowOff>
    </xdr:to>
    <xdr:cxnSp macro="">
      <xdr:nvCxnSpPr>
        <xdr:cNvPr id="101" name="ลูกศรเชื่อมต่อแบบตรง 100"/>
        <xdr:cNvCxnSpPr/>
      </xdr:nvCxnSpPr>
      <xdr:spPr>
        <a:xfrm flipV="1">
          <a:off x="9503229" y="205791707"/>
          <a:ext cx="4087585"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312964</xdr:colOff>
      <xdr:row>104</xdr:row>
      <xdr:rowOff>707572</xdr:rowOff>
    </xdr:from>
    <xdr:to>
      <xdr:col>15</xdr:col>
      <xdr:colOff>285750</xdr:colOff>
      <xdr:row>104</xdr:row>
      <xdr:rowOff>721179</xdr:rowOff>
    </xdr:to>
    <xdr:cxnSp macro="">
      <xdr:nvCxnSpPr>
        <xdr:cNvPr id="102" name="ลูกศรเชื่อมต่อแบบตรง 101"/>
        <xdr:cNvCxnSpPr/>
      </xdr:nvCxnSpPr>
      <xdr:spPr>
        <a:xfrm flipV="1">
          <a:off x="9476014" y="208838347"/>
          <a:ext cx="4087586"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340179</xdr:colOff>
      <xdr:row>105</xdr:row>
      <xdr:rowOff>462643</xdr:rowOff>
    </xdr:from>
    <xdr:to>
      <xdr:col>15</xdr:col>
      <xdr:colOff>285750</xdr:colOff>
      <xdr:row>105</xdr:row>
      <xdr:rowOff>476250</xdr:rowOff>
    </xdr:to>
    <xdr:cxnSp macro="">
      <xdr:nvCxnSpPr>
        <xdr:cNvPr id="103" name="ลูกศรเชื่อมต่อแบบตรง 102"/>
        <xdr:cNvCxnSpPr/>
      </xdr:nvCxnSpPr>
      <xdr:spPr>
        <a:xfrm flipV="1">
          <a:off x="9503229" y="211736668"/>
          <a:ext cx="406037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367393</xdr:colOff>
      <xdr:row>106</xdr:row>
      <xdr:rowOff>571500</xdr:rowOff>
    </xdr:from>
    <xdr:to>
      <xdr:col>15</xdr:col>
      <xdr:colOff>258536</xdr:colOff>
      <xdr:row>106</xdr:row>
      <xdr:rowOff>571500</xdr:rowOff>
    </xdr:to>
    <xdr:cxnSp macro="">
      <xdr:nvCxnSpPr>
        <xdr:cNvPr id="104" name="ลูกศรเชื่อมต่อแบบตรง 103"/>
        <xdr:cNvCxnSpPr/>
      </xdr:nvCxnSpPr>
      <xdr:spPr>
        <a:xfrm>
          <a:off x="9530443" y="215484075"/>
          <a:ext cx="4005943"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340179</xdr:colOff>
      <xdr:row>107</xdr:row>
      <xdr:rowOff>612322</xdr:rowOff>
    </xdr:from>
    <xdr:to>
      <xdr:col>15</xdr:col>
      <xdr:colOff>258536</xdr:colOff>
      <xdr:row>107</xdr:row>
      <xdr:rowOff>612322</xdr:rowOff>
    </xdr:to>
    <xdr:cxnSp macro="">
      <xdr:nvCxnSpPr>
        <xdr:cNvPr id="105" name="ลูกศรเชื่อมต่อแบบตรง 104"/>
        <xdr:cNvCxnSpPr/>
      </xdr:nvCxnSpPr>
      <xdr:spPr>
        <a:xfrm>
          <a:off x="9503229" y="218372872"/>
          <a:ext cx="403315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312964</xdr:colOff>
      <xdr:row>108</xdr:row>
      <xdr:rowOff>544286</xdr:rowOff>
    </xdr:from>
    <xdr:to>
      <xdr:col>15</xdr:col>
      <xdr:colOff>190500</xdr:colOff>
      <xdr:row>108</xdr:row>
      <xdr:rowOff>557893</xdr:rowOff>
    </xdr:to>
    <xdr:cxnSp macro="">
      <xdr:nvCxnSpPr>
        <xdr:cNvPr id="106" name="ลูกศรเชื่อมต่อแบบตรง 105"/>
        <xdr:cNvCxnSpPr/>
      </xdr:nvCxnSpPr>
      <xdr:spPr>
        <a:xfrm>
          <a:off x="9476014" y="221124236"/>
          <a:ext cx="3992336"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109</xdr:row>
      <xdr:rowOff>625928</xdr:rowOff>
    </xdr:from>
    <xdr:to>
      <xdr:col>15</xdr:col>
      <xdr:colOff>217714</xdr:colOff>
      <xdr:row>109</xdr:row>
      <xdr:rowOff>639536</xdr:rowOff>
    </xdr:to>
    <xdr:cxnSp macro="">
      <xdr:nvCxnSpPr>
        <xdr:cNvPr id="107" name="ลูกศรเชื่อมต่อแบบตรง 106"/>
        <xdr:cNvCxnSpPr/>
      </xdr:nvCxnSpPr>
      <xdr:spPr>
        <a:xfrm>
          <a:off x="9448800" y="223777628"/>
          <a:ext cx="4046764"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312964</xdr:colOff>
      <xdr:row>110</xdr:row>
      <xdr:rowOff>612321</xdr:rowOff>
    </xdr:from>
    <xdr:to>
      <xdr:col>15</xdr:col>
      <xdr:colOff>285750</xdr:colOff>
      <xdr:row>110</xdr:row>
      <xdr:rowOff>612321</xdr:rowOff>
    </xdr:to>
    <xdr:cxnSp macro="">
      <xdr:nvCxnSpPr>
        <xdr:cNvPr id="108" name="ลูกศรเชื่อมต่อแบบตรง 107"/>
        <xdr:cNvCxnSpPr/>
      </xdr:nvCxnSpPr>
      <xdr:spPr>
        <a:xfrm>
          <a:off x="9476014" y="227669271"/>
          <a:ext cx="4087586"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340179</xdr:colOff>
      <xdr:row>111</xdr:row>
      <xdr:rowOff>585108</xdr:rowOff>
    </xdr:from>
    <xdr:to>
      <xdr:col>15</xdr:col>
      <xdr:colOff>285750</xdr:colOff>
      <xdr:row>111</xdr:row>
      <xdr:rowOff>585108</xdr:rowOff>
    </xdr:to>
    <xdr:cxnSp macro="">
      <xdr:nvCxnSpPr>
        <xdr:cNvPr id="109" name="ลูกศรเชื่อมต่อแบบตรง 108"/>
        <xdr:cNvCxnSpPr/>
      </xdr:nvCxnSpPr>
      <xdr:spPr>
        <a:xfrm>
          <a:off x="9503229" y="231023433"/>
          <a:ext cx="406037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367393</xdr:colOff>
      <xdr:row>112</xdr:row>
      <xdr:rowOff>721179</xdr:rowOff>
    </xdr:from>
    <xdr:to>
      <xdr:col>15</xdr:col>
      <xdr:colOff>258536</xdr:colOff>
      <xdr:row>112</xdr:row>
      <xdr:rowOff>734786</xdr:rowOff>
    </xdr:to>
    <xdr:cxnSp macro="">
      <xdr:nvCxnSpPr>
        <xdr:cNvPr id="110" name="ลูกศรเชื่อมต่อแบบตรง 109"/>
        <xdr:cNvCxnSpPr/>
      </xdr:nvCxnSpPr>
      <xdr:spPr>
        <a:xfrm>
          <a:off x="9530443" y="234493254"/>
          <a:ext cx="4005943"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113</xdr:row>
      <xdr:rowOff>612322</xdr:rowOff>
    </xdr:from>
    <xdr:to>
      <xdr:col>15</xdr:col>
      <xdr:colOff>244928</xdr:colOff>
      <xdr:row>113</xdr:row>
      <xdr:rowOff>625929</xdr:rowOff>
    </xdr:to>
    <xdr:cxnSp macro="">
      <xdr:nvCxnSpPr>
        <xdr:cNvPr id="111" name="ลูกศรเชื่อมต่อแบบตรง 110"/>
        <xdr:cNvCxnSpPr/>
      </xdr:nvCxnSpPr>
      <xdr:spPr>
        <a:xfrm flipV="1">
          <a:off x="9462407" y="237699097"/>
          <a:ext cx="406037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340179</xdr:colOff>
      <xdr:row>114</xdr:row>
      <xdr:rowOff>693964</xdr:rowOff>
    </xdr:from>
    <xdr:to>
      <xdr:col>15</xdr:col>
      <xdr:colOff>258536</xdr:colOff>
      <xdr:row>114</xdr:row>
      <xdr:rowOff>707572</xdr:rowOff>
    </xdr:to>
    <xdr:cxnSp macro="">
      <xdr:nvCxnSpPr>
        <xdr:cNvPr id="112" name="ลูกศรเชื่อมต่อแบบตรง 111"/>
        <xdr:cNvCxnSpPr/>
      </xdr:nvCxnSpPr>
      <xdr:spPr>
        <a:xfrm>
          <a:off x="9503229" y="241095439"/>
          <a:ext cx="4033157"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312964</xdr:colOff>
      <xdr:row>115</xdr:row>
      <xdr:rowOff>693964</xdr:rowOff>
    </xdr:from>
    <xdr:to>
      <xdr:col>15</xdr:col>
      <xdr:colOff>312964</xdr:colOff>
      <xdr:row>115</xdr:row>
      <xdr:rowOff>707571</xdr:rowOff>
    </xdr:to>
    <xdr:cxnSp macro="">
      <xdr:nvCxnSpPr>
        <xdr:cNvPr id="113" name="ลูกศรเชื่อมต่อแบบตรง 112"/>
        <xdr:cNvCxnSpPr/>
      </xdr:nvCxnSpPr>
      <xdr:spPr>
        <a:xfrm>
          <a:off x="9476014" y="244791139"/>
          <a:ext cx="4114800"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367393</xdr:colOff>
      <xdr:row>116</xdr:row>
      <xdr:rowOff>585107</xdr:rowOff>
    </xdr:from>
    <xdr:to>
      <xdr:col>15</xdr:col>
      <xdr:colOff>299357</xdr:colOff>
      <xdr:row>116</xdr:row>
      <xdr:rowOff>598714</xdr:rowOff>
    </xdr:to>
    <xdr:cxnSp macro="">
      <xdr:nvCxnSpPr>
        <xdr:cNvPr id="114" name="ลูกศรเชื่อมต่อแบบตรง 113"/>
        <xdr:cNvCxnSpPr/>
      </xdr:nvCxnSpPr>
      <xdr:spPr>
        <a:xfrm flipV="1">
          <a:off x="9530443" y="248368457"/>
          <a:ext cx="404676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353786</xdr:colOff>
      <xdr:row>117</xdr:row>
      <xdr:rowOff>571500</xdr:rowOff>
    </xdr:from>
    <xdr:to>
      <xdr:col>15</xdr:col>
      <xdr:colOff>285750</xdr:colOff>
      <xdr:row>117</xdr:row>
      <xdr:rowOff>585107</xdr:rowOff>
    </xdr:to>
    <xdr:cxnSp macro="">
      <xdr:nvCxnSpPr>
        <xdr:cNvPr id="115" name="ลูกศรเชื่อมต่อแบบตรง 114"/>
        <xdr:cNvCxnSpPr/>
      </xdr:nvCxnSpPr>
      <xdr:spPr>
        <a:xfrm flipV="1">
          <a:off x="9516836" y="251783850"/>
          <a:ext cx="404676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118</xdr:row>
      <xdr:rowOff>653144</xdr:rowOff>
    </xdr:from>
    <xdr:to>
      <xdr:col>15</xdr:col>
      <xdr:colOff>299357</xdr:colOff>
      <xdr:row>118</xdr:row>
      <xdr:rowOff>666750</xdr:rowOff>
    </xdr:to>
    <xdr:cxnSp macro="">
      <xdr:nvCxnSpPr>
        <xdr:cNvPr id="116" name="ลูกศรเชื่อมต่อแบบตรง 115"/>
        <xdr:cNvCxnSpPr/>
      </xdr:nvCxnSpPr>
      <xdr:spPr>
        <a:xfrm flipV="1">
          <a:off x="10189029" y="254884919"/>
          <a:ext cx="3388178" cy="136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119</xdr:row>
      <xdr:rowOff>449036</xdr:rowOff>
    </xdr:from>
    <xdr:to>
      <xdr:col>15</xdr:col>
      <xdr:colOff>231321</xdr:colOff>
      <xdr:row>119</xdr:row>
      <xdr:rowOff>449036</xdr:rowOff>
    </xdr:to>
    <xdr:cxnSp macro="">
      <xdr:nvCxnSpPr>
        <xdr:cNvPr id="117" name="ลูกศรเชื่อมต่อแบบตรง 116"/>
        <xdr:cNvCxnSpPr/>
      </xdr:nvCxnSpPr>
      <xdr:spPr>
        <a:xfrm>
          <a:off x="10229850" y="259700486"/>
          <a:ext cx="327932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120</xdr:row>
      <xdr:rowOff>476250</xdr:rowOff>
    </xdr:from>
    <xdr:to>
      <xdr:col>15</xdr:col>
      <xdr:colOff>258536</xdr:colOff>
      <xdr:row>120</xdr:row>
      <xdr:rowOff>489857</xdr:rowOff>
    </xdr:to>
    <xdr:cxnSp macro="">
      <xdr:nvCxnSpPr>
        <xdr:cNvPr id="118" name="ลูกศรเชื่อมต่อแบบตรง 117"/>
        <xdr:cNvCxnSpPr/>
      </xdr:nvCxnSpPr>
      <xdr:spPr>
        <a:xfrm>
          <a:off x="10202636" y="263194800"/>
          <a:ext cx="3333750"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394607</xdr:colOff>
      <xdr:row>121</xdr:row>
      <xdr:rowOff>503464</xdr:rowOff>
    </xdr:from>
    <xdr:to>
      <xdr:col>15</xdr:col>
      <xdr:colOff>258536</xdr:colOff>
      <xdr:row>121</xdr:row>
      <xdr:rowOff>503464</xdr:rowOff>
    </xdr:to>
    <xdr:cxnSp macro="">
      <xdr:nvCxnSpPr>
        <xdr:cNvPr id="119" name="ลูกศรเชื่อมต่อแบบตรง 118"/>
        <xdr:cNvCxnSpPr/>
      </xdr:nvCxnSpPr>
      <xdr:spPr>
        <a:xfrm>
          <a:off x="10243457" y="268089289"/>
          <a:ext cx="329292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122</xdr:row>
      <xdr:rowOff>476250</xdr:rowOff>
    </xdr:from>
    <xdr:to>
      <xdr:col>15</xdr:col>
      <xdr:colOff>231321</xdr:colOff>
      <xdr:row>122</xdr:row>
      <xdr:rowOff>503465</xdr:rowOff>
    </xdr:to>
    <xdr:cxnSp macro="">
      <xdr:nvCxnSpPr>
        <xdr:cNvPr id="120" name="ลูกศรเชื่อมต่อแบบตรง 119"/>
        <xdr:cNvCxnSpPr/>
      </xdr:nvCxnSpPr>
      <xdr:spPr>
        <a:xfrm>
          <a:off x="10175422" y="272786475"/>
          <a:ext cx="3333749"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123</xdr:row>
      <xdr:rowOff>571500</xdr:rowOff>
    </xdr:from>
    <xdr:to>
      <xdr:col>15</xdr:col>
      <xdr:colOff>231321</xdr:colOff>
      <xdr:row>123</xdr:row>
      <xdr:rowOff>571500</xdr:rowOff>
    </xdr:to>
    <xdr:cxnSp macro="">
      <xdr:nvCxnSpPr>
        <xdr:cNvPr id="121" name="ลูกศรเชื่อมต่อแบบตรง 120"/>
        <xdr:cNvCxnSpPr/>
      </xdr:nvCxnSpPr>
      <xdr:spPr>
        <a:xfrm>
          <a:off x="10175422" y="276024975"/>
          <a:ext cx="333374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124</xdr:row>
      <xdr:rowOff>435428</xdr:rowOff>
    </xdr:from>
    <xdr:to>
      <xdr:col>15</xdr:col>
      <xdr:colOff>217714</xdr:colOff>
      <xdr:row>124</xdr:row>
      <xdr:rowOff>449035</xdr:rowOff>
    </xdr:to>
    <xdr:cxnSp macro="">
      <xdr:nvCxnSpPr>
        <xdr:cNvPr id="122" name="ลูกศรเชื่อมต่อแบบตรง 121"/>
        <xdr:cNvCxnSpPr/>
      </xdr:nvCxnSpPr>
      <xdr:spPr>
        <a:xfrm>
          <a:off x="10216243" y="279927503"/>
          <a:ext cx="327932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125</xdr:row>
      <xdr:rowOff>517071</xdr:rowOff>
    </xdr:from>
    <xdr:to>
      <xdr:col>15</xdr:col>
      <xdr:colOff>231321</xdr:colOff>
      <xdr:row>125</xdr:row>
      <xdr:rowOff>517071</xdr:rowOff>
    </xdr:to>
    <xdr:cxnSp macro="">
      <xdr:nvCxnSpPr>
        <xdr:cNvPr id="123" name="ลูกศรเชื่อมต่อแบบตรง 122"/>
        <xdr:cNvCxnSpPr/>
      </xdr:nvCxnSpPr>
      <xdr:spPr>
        <a:xfrm>
          <a:off x="10175422" y="284009646"/>
          <a:ext cx="333374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326571</xdr:colOff>
      <xdr:row>126</xdr:row>
      <xdr:rowOff>503466</xdr:rowOff>
    </xdr:from>
    <xdr:to>
      <xdr:col>15</xdr:col>
      <xdr:colOff>299357</xdr:colOff>
      <xdr:row>126</xdr:row>
      <xdr:rowOff>530679</xdr:rowOff>
    </xdr:to>
    <xdr:cxnSp macro="">
      <xdr:nvCxnSpPr>
        <xdr:cNvPr id="124" name="ลูกศรเชื่อมต่อแบบตรง 123"/>
        <xdr:cNvCxnSpPr/>
      </xdr:nvCxnSpPr>
      <xdr:spPr>
        <a:xfrm flipV="1">
          <a:off x="9489621" y="289015716"/>
          <a:ext cx="4087586" cy="272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353786</xdr:colOff>
      <xdr:row>127</xdr:row>
      <xdr:rowOff>571500</xdr:rowOff>
    </xdr:from>
    <xdr:to>
      <xdr:col>15</xdr:col>
      <xdr:colOff>285750</xdr:colOff>
      <xdr:row>127</xdr:row>
      <xdr:rowOff>585107</xdr:rowOff>
    </xdr:to>
    <xdr:cxnSp macro="">
      <xdr:nvCxnSpPr>
        <xdr:cNvPr id="125" name="ลูกศรเชื่อมต่อแบบตรง 124"/>
        <xdr:cNvCxnSpPr/>
      </xdr:nvCxnSpPr>
      <xdr:spPr>
        <a:xfrm>
          <a:off x="9516836" y="292788975"/>
          <a:ext cx="404676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367393</xdr:colOff>
      <xdr:row>128</xdr:row>
      <xdr:rowOff>680358</xdr:rowOff>
    </xdr:from>
    <xdr:to>
      <xdr:col>15</xdr:col>
      <xdr:colOff>312964</xdr:colOff>
      <xdr:row>128</xdr:row>
      <xdr:rowOff>693965</xdr:rowOff>
    </xdr:to>
    <xdr:cxnSp macro="">
      <xdr:nvCxnSpPr>
        <xdr:cNvPr id="126" name="ลูกศรเชื่อมต่อแบบตรง 125"/>
        <xdr:cNvCxnSpPr/>
      </xdr:nvCxnSpPr>
      <xdr:spPr>
        <a:xfrm>
          <a:off x="9530443" y="295669608"/>
          <a:ext cx="406037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129</xdr:row>
      <xdr:rowOff>544286</xdr:rowOff>
    </xdr:from>
    <xdr:to>
      <xdr:col>15</xdr:col>
      <xdr:colOff>340178</xdr:colOff>
      <xdr:row>129</xdr:row>
      <xdr:rowOff>557893</xdr:rowOff>
    </xdr:to>
    <xdr:cxnSp macro="">
      <xdr:nvCxnSpPr>
        <xdr:cNvPr id="127" name="ลูกศรเชื่อมต่อแบบตรง 126"/>
        <xdr:cNvCxnSpPr/>
      </xdr:nvCxnSpPr>
      <xdr:spPr>
        <a:xfrm>
          <a:off x="9462407" y="298371986"/>
          <a:ext cx="415562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353786</xdr:colOff>
      <xdr:row>130</xdr:row>
      <xdr:rowOff>612321</xdr:rowOff>
    </xdr:from>
    <xdr:to>
      <xdr:col>15</xdr:col>
      <xdr:colOff>340178</xdr:colOff>
      <xdr:row>130</xdr:row>
      <xdr:rowOff>625928</xdr:rowOff>
    </xdr:to>
    <xdr:cxnSp macro="">
      <xdr:nvCxnSpPr>
        <xdr:cNvPr id="128" name="ลูกศรเชื่อมต่อแบบตรง 127"/>
        <xdr:cNvCxnSpPr/>
      </xdr:nvCxnSpPr>
      <xdr:spPr>
        <a:xfrm flipV="1">
          <a:off x="9516836" y="301830921"/>
          <a:ext cx="4101192"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353786</xdr:colOff>
      <xdr:row>131</xdr:row>
      <xdr:rowOff>462643</xdr:rowOff>
    </xdr:from>
    <xdr:to>
      <xdr:col>15</xdr:col>
      <xdr:colOff>394607</xdr:colOff>
      <xdr:row>131</xdr:row>
      <xdr:rowOff>489857</xdr:rowOff>
    </xdr:to>
    <xdr:cxnSp macro="">
      <xdr:nvCxnSpPr>
        <xdr:cNvPr id="129" name="ลูกศรเชื่อมต่อแบบตรง 128"/>
        <xdr:cNvCxnSpPr/>
      </xdr:nvCxnSpPr>
      <xdr:spPr>
        <a:xfrm>
          <a:off x="9516836" y="304767343"/>
          <a:ext cx="4155621"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326571</xdr:colOff>
      <xdr:row>132</xdr:row>
      <xdr:rowOff>340178</xdr:rowOff>
    </xdr:from>
    <xdr:to>
      <xdr:col>15</xdr:col>
      <xdr:colOff>312964</xdr:colOff>
      <xdr:row>132</xdr:row>
      <xdr:rowOff>367393</xdr:rowOff>
    </xdr:to>
    <xdr:cxnSp macro="">
      <xdr:nvCxnSpPr>
        <xdr:cNvPr id="130" name="ลูกศรเชื่อมต่อแบบตรง 129"/>
        <xdr:cNvCxnSpPr/>
      </xdr:nvCxnSpPr>
      <xdr:spPr>
        <a:xfrm flipV="1">
          <a:off x="9489621" y="307740503"/>
          <a:ext cx="4101193"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133</xdr:row>
      <xdr:rowOff>421821</xdr:rowOff>
    </xdr:from>
    <xdr:to>
      <xdr:col>15</xdr:col>
      <xdr:colOff>340178</xdr:colOff>
      <xdr:row>133</xdr:row>
      <xdr:rowOff>421821</xdr:rowOff>
    </xdr:to>
    <xdr:cxnSp macro="">
      <xdr:nvCxnSpPr>
        <xdr:cNvPr id="131" name="ลูกศรเชื่อมต่อแบบตรง 130"/>
        <xdr:cNvCxnSpPr/>
      </xdr:nvCxnSpPr>
      <xdr:spPr>
        <a:xfrm>
          <a:off x="10216243" y="310593921"/>
          <a:ext cx="340178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134</xdr:row>
      <xdr:rowOff>517072</xdr:rowOff>
    </xdr:from>
    <xdr:to>
      <xdr:col>15</xdr:col>
      <xdr:colOff>326571</xdr:colOff>
      <xdr:row>134</xdr:row>
      <xdr:rowOff>517072</xdr:rowOff>
    </xdr:to>
    <xdr:cxnSp macro="">
      <xdr:nvCxnSpPr>
        <xdr:cNvPr id="132" name="ลูกศรเชื่อมต่อแบบตรง 131"/>
        <xdr:cNvCxnSpPr/>
      </xdr:nvCxnSpPr>
      <xdr:spPr>
        <a:xfrm>
          <a:off x="10189029" y="312898972"/>
          <a:ext cx="3415392"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326572</xdr:colOff>
      <xdr:row>135</xdr:row>
      <xdr:rowOff>503465</xdr:rowOff>
    </xdr:from>
    <xdr:to>
      <xdr:col>15</xdr:col>
      <xdr:colOff>326571</xdr:colOff>
      <xdr:row>135</xdr:row>
      <xdr:rowOff>503465</xdr:rowOff>
    </xdr:to>
    <xdr:cxnSp macro="">
      <xdr:nvCxnSpPr>
        <xdr:cNvPr id="133" name="ลูกศรเชื่อมต่อแบบตรง 132"/>
        <xdr:cNvCxnSpPr/>
      </xdr:nvCxnSpPr>
      <xdr:spPr>
        <a:xfrm>
          <a:off x="10175422" y="315380915"/>
          <a:ext cx="342899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136</xdr:row>
      <xdr:rowOff>244929</xdr:rowOff>
    </xdr:from>
    <xdr:to>
      <xdr:col>6</xdr:col>
      <xdr:colOff>557892</xdr:colOff>
      <xdr:row>136</xdr:row>
      <xdr:rowOff>244929</xdr:rowOff>
    </xdr:to>
    <xdr:cxnSp macro="">
      <xdr:nvCxnSpPr>
        <xdr:cNvPr id="134" name="ลูกศรเชื่อมต่อแบบตรง 133"/>
        <xdr:cNvCxnSpPr/>
      </xdr:nvCxnSpPr>
      <xdr:spPr>
        <a:xfrm>
          <a:off x="7200900" y="317884629"/>
          <a:ext cx="462642"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40822</xdr:colOff>
      <xdr:row>137</xdr:row>
      <xdr:rowOff>285750</xdr:rowOff>
    </xdr:from>
    <xdr:to>
      <xdr:col>5</xdr:col>
      <xdr:colOff>612322</xdr:colOff>
      <xdr:row>137</xdr:row>
      <xdr:rowOff>299358</xdr:rowOff>
    </xdr:to>
    <xdr:cxnSp macro="">
      <xdr:nvCxnSpPr>
        <xdr:cNvPr id="135" name="ลูกศรเชื่อมต่อแบบตรง 134"/>
        <xdr:cNvCxnSpPr/>
      </xdr:nvCxnSpPr>
      <xdr:spPr>
        <a:xfrm>
          <a:off x="6460672" y="318611250"/>
          <a:ext cx="571500"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138</xdr:row>
      <xdr:rowOff>244929</xdr:rowOff>
    </xdr:from>
    <xdr:to>
      <xdr:col>10</xdr:col>
      <xdr:colOff>639536</xdr:colOff>
      <xdr:row>138</xdr:row>
      <xdr:rowOff>244929</xdr:rowOff>
    </xdr:to>
    <xdr:cxnSp macro="">
      <xdr:nvCxnSpPr>
        <xdr:cNvPr id="136" name="ลูกศรเชื่อมต่อแบบตรง 135"/>
        <xdr:cNvCxnSpPr/>
      </xdr:nvCxnSpPr>
      <xdr:spPr>
        <a:xfrm>
          <a:off x="9889672" y="319418154"/>
          <a:ext cx="598714"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367393</xdr:colOff>
      <xdr:row>139</xdr:row>
      <xdr:rowOff>272143</xdr:rowOff>
    </xdr:from>
    <xdr:to>
      <xdr:col>10</xdr:col>
      <xdr:colOff>312964</xdr:colOff>
      <xdr:row>139</xdr:row>
      <xdr:rowOff>285750</xdr:rowOff>
    </xdr:to>
    <xdr:cxnSp macro="">
      <xdr:nvCxnSpPr>
        <xdr:cNvPr id="137" name="ลูกศรเชื่อมต่อแบบตรง 136"/>
        <xdr:cNvCxnSpPr/>
      </xdr:nvCxnSpPr>
      <xdr:spPr>
        <a:xfrm>
          <a:off x="9530443" y="320178793"/>
          <a:ext cx="631371"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54428</xdr:colOff>
      <xdr:row>140</xdr:row>
      <xdr:rowOff>244928</xdr:rowOff>
    </xdr:from>
    <xdr:to>
      <xdr:col>7</xdr:col>
      <xdr:colOff>462643</xdr:colOff>
      <xdr:row>140</xdr:row>
      <xdr:rowOff>258535</xdr:rowOff>
    </xdr:to>
    <xdr:cxnSp macro="">
      <xdr:nvCxnSpPr>
        <xdr:cNvPr id="138" name="ลูกศรเชื่อมต่อแบบตรง 137"/>
        <xdr:cNvCxnSpPr/>
      </xdr:nvCxnSpPr>
      <xdr:spPr>
        <a:xfrm>
          <a:off x="7845878" y="320970728"/>
          <a:ext cx="408215"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27214</xdr:colOff>
      <xdr:row>141</xdr:row>
      <xdr:rowOff>326572</xdr:rowOff>
    </xdr:from>
    <xdr:to>
      <xdr:col>9</xdr:col>
      <xdr:colOff>462643</xdr:colOff>
      <xdr:row>141</xdr:row>
      <xdr:rowOff>340179</xdr:rowOff>
    </xdr:to>
    <xdr:cxnSp macro="">
      <xdr:nvCxnSpPr>
        <xdr:cNvPr id="139" name="ลูกศรเชื่อมต่อแบบตรง 138"/>
        <xdr:cNvCxnSpPr/>
      </xdr:nvCxnSpPr>
      <xdr:spPr>
        <a:xfrm>
          <a:off x="9190264" y="321671497"/>
          <a:ext cx="435429"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142</xdr:row>
      <xdr:rowOff>217714</xdr:rowOff>
    </xdr:from>
    <xdr:to>
      <xdr:col>15</xdr:col>
      <xdr:colOff>544286</xdr:colOff>
      <xdr:row>142</xdr:row>
      <xdr:rowOff>217714</xdr:rowOff>
    </xdr:to>
    <xdr:cxnSp macro="">
      <xdr:nvCxnSpPr>
        <xdr:cNvPr id="140" name="ลูกศรเชื่อมต่อแบบตรง 139"/>
        <xdr:cNvCxnSpPr/>
      </xdr:nvCxnSpPr>
      <xdr:spPr>
        <a:xfrm>
          <a:off x="7241721" y="322419889"/>
          <a:ext cx="658041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122464</xdr:colOff>
      <xdr:row>143</xdr:row>
      <xdr:rowOff>299357</xdr:rowOff>
    </xdr:from>
    <xdr:to>
      <xdr:col>15</xdr:col>
      <xdr:colOff>489857</xdr:colOff>
      <xdr:row>143</xdr:row>
      <xdr:rowOff>312964</xdr:rowOff>
    </xdr:to>
    <xdr:cxnSp macro="">
      <xdr:nvCxnSpPr>
        <xdr:cNvPr id="141" name="ลูกศรเชื่อมต่อแบบตรง 140"/>
        <xdr:cNvCxnSpPr/>
      </xdr:nvCxnSpPr>
      <xdr:spPr>
        <a:xfrm flipV="1">
          <a:off x="9285514" y="323311157"/>
          <a:ext cx="4482193"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136071</xdr:colOff>
      <xdr:row>144</xdr:row>
      <xdr:rowOff>190500</xdr:rowOff>
    </xdr:from>
    <xdr:to>
      <xdr:col>15</xdr:col>
      <xdr:colOff>489857</xdr:colOff>
      <xdr:row>144</xdr:row>
      <xdr:rowOff>217715</xdr:rowOff>
    </xdr:to>
    <xdr:cxnSp macro="">
      <xdr:nvCxnSpPr>
        <xdr:cNvPr id="142" name="ลูกศรเชื่อมต่อแบบตรง 141"/>
        <xdr:cNvCxnSpPr/>
      </xdr:nvCxnSpPr>
      <xdr:spPr>
        <a:xfrm flipV="1">
          <a:off x="9299121" y="324011925"/>
          <a:ext cx="4468586"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394607</xdr:colOff>
      <xdr:row>145</xdr:row>
      <xdr:rowOff>244929</xdr:rowOff>
    </xdr:from>
    <xdr:to>
      <xdr:col>9</xdr:col>
      <xdr:colOff>462643</xdr:colOff>
      <xdr:row>145</xdr:row>
      <xdr:rowOff>244929</xdr:rowOff>
    </xdr:to>
    <xdr:cxnSp macro="">
      <xdr:nvCxnSpPr>
        <xdr:cNvPr id="143" name="ลูกศรเชื่อมต่อแบบตรง 142"/>
        <xdr:cNvCxnSpPr/>
      </xdr:nvCxnSpPr>
      <xdr:spPr>
        <a:xfrm>
          <a:off x="6128657" y="324552129"/>
          <a:ext cx="3497036"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367393</xdr:colOff>
      <xdr:row>145</xdr:row>
      <xdr:rowOff>258536</xdr:rowOff>
    </xdr:from>
    <xdr:to>
      <xdr:col>15</xdr:col>
      <xdr:colOff>381000</xdr:colOff>
      <xdr:row>145</xdr:row>
      <xdr:rowOff>258536</xdr:rowOff>
    </xdr:to>
    <xdr:cxnSp macro="">
      <xdr:nvCxnSpPr>
        <xdr:cNvPr id="144" name="ลูกศรเชื่อมต่อแบบตรง 143"/>
        <xdr:cNvCxnSpPr/>
      </xdr:nvCxnSpPr>
      <xdr:spPr>
        <a:xfrm>
          <a:off x="10902043" y="324565736"/>
          <a:ext cx="275680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408215</xdr:colOff>
      <xdr:row>146</xdr:row>
      <xdr:rowOff>312964</xdr:rowOff>
    </xdr:from>
    <xdr:to>
      <xdr:col>10</xdr:col>
      <xdr:colOff>367393</xdr:colOff>
      <xdr:row>146</xdr:row>
      <xdr:rowOff>312964</xdr:rowOff>
    </xdr:to>
    <xdr:cxnSp macro="">
      <xdr:nvCxnSpPr>
        <xdr:cNvPr id="145" name="ลูกศรเชื่อมต่อแบบตรง 144"/>
        <xdr:cNvCxnSpPr/>
      </xdr:nvCxnSpPr>
      <xdr:spPr>
        <a:xfrm>
          <a:off x="6142265" y="325344064"/>
          <a:ext cx="40739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146</xdr:row>
      <xdr:rowOff>299357</xdr:rowOff>
    </xdr:from>
    <xdr:to>
      <xdr:col>15</xdr:col>
      <xdr:colOff>544286</xdr:colOff>
      <xdr:row>146</xdr:row>
      <xdr:rowOff>326571</xdr:rowOff>
    </xdr:to>
    <xdr:cxnSp macro="">
      <xdr:nvCxnSpPr>
        <xdr:cNvPr id="146" name="ลูกศรเชื่อมต่อแบบตรง 145"/>
        <xdr:cNvCxnSpPr/>
      </xdr:nvCxnSpPr>
      <xdr:spPr>
        <a:xfrm flipV="1">
          <a:off x="10575472" y="325330457"/>
          <a:ext cx="3246664"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435429</xdr:colOff>
      <xdr:row>147</xdr:row>
      <xdr:rowOff>190500</xdr:rowOff>
    </xdr:from>
    <xdr:to>
      <xdr:col>10</xdr:col>
      <xdr:colOff>394607</xdr:colOff>
      <xdr:row>147</xdr:row>
      <xdr:rowOff>190500</xdr:rowOff>
    </xdr:to>
    <xdr:cxnSp macro="">
      <xdr:nvCxnSpPr>
        <xdr:cNvPr id="147" name="ลูกศรเชื่อมต่อแบบตรง 146"/>
        <xdr:cNvCxnSpPr/>
      </xdr:nvCxnSpPr>
      <xdr:spPr>
        <a:xfrm>
          <a:off x="6169479" y="326050275"/>
          <a:ext cx="407397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54429</xdr:colOff>
      <xdr:row>147</xdr:row>
      <xdr:rowOff>204107</xdr:rowOff>
    </xdr:from>
    <xdr:to>
      <xdr:col>15</xdr:col>
      <xdr:colOff>557893</xdr:colOff>
      <xdr:row>147</xdr:row>
      <xdr:rowOff>231321</xdr:rowOff>
    </xdr:to>
    <xdr:cxnSp macro="">
      <xdr:nvCxnSpPr>
        <xdr:cNvPr id="148" name="ลูกศรเชื่อมต่อแบบตรง 147"/>
        <xdr:cNvCxnSpPr/>
      </xdr:nvCxnSpPr>
      <xdr:spPr>
        <a:xfrm flipV="1">
          <a:off x="10589079" y="326063882"/>
          <a:ext cx="3246664"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503464</xdr:colOff>
      <xdr:row>148</xdr:row>
      <xdr:rowOff>326572</xdr:rowOff>
    </xdr:from>
    <xdr:to>
      <xdr:col>15</xdr:col>
      <xdr:colOff>136071</xdr:colOff>
      <xdr:row>148</xdr:row>
      <xdr:rowOff>340179</xdr:rowOff>
    </xdr:to>
    <xdr:cxnSp macro="">
      <xdr:nvCxnSpPr>
        <xdr:cNvPr id="149" name="ลูกศรเชื่อมต่อแบบตรง 148"/>
        <xdr:cNvCxnSpPr/>
      </xdr:nvCxnSpPr>
      <xdr:spPr>
        <a:xfrm>
          <a:off x="9666514" y="326910247"/>
          <a:ext cx="37474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435429</xdr:colOff>
      <xdr:row>149</xdr:row>
      <xdr:rowOff>544286</xdr:rowOff>
    </xdr:from>
    <xdr:to>
      <xdr:col>15</xdr:col>
      <xdr:colOff>149678</xdr:colOff>
      <xdr:row>149</xdr:row>
      <xdr:rowOff>571500</xdr:rowOff>
    </xdr:to>
    <xdr:cxnSp macro="">
      <xdr:nvCxnSpPr>
        <xdr:cNvPr id="150" name="ลูกศรเชื่อมต่อแบบตรง 149"/>
        <xdr:cNvCxnSpPr/>
      </xdr:nvCxnSpPr>
      <xdr:spPr>
        <a:xfrm>
          <a:off x="9598479" y="327975686"/>
          <a:ext cx="3829049"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326571</xdr:colOff>
      <xdr:row>150</xdr:row>
      <xdr:rowOff>462643</xdr:rowOff>
    </xdr:from>
    <xdr:to>
      <xdr:col>15</xdr:col>
      <xdr:colOff>231321</xdr:colOff>
      <xdr:row>150</xdr:row>
      <xdr:rowOff>462643</xdr:rowOff>
    </xdr:to>
    <xdr:cxnSp macro="">
      <xdr:nvCxnSpPr>
        <xdr:cNvPr id="151" name="ลูกศรเชื่อมต่อแบบตรง 150"/>
        <xdr:cNvCxnSpPr/>
      </xdr:nvCxnSpPr>
      <xdr:spPr>
        <a:xfrm>
          <a:off x="9489621" y="329722843"/>
          <a:ext cx="40195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151</xdr:row>
      <xdr:rowOff>476250</xdr:rowOff>
    </xdr:from>
    <xdr:to>
      <xdr:col>15</xdr:col>
      <xdr:colOff>353786</xdr:colOff>
      <xdr:row>151</xdr:row>
      <xdr:rowOff>517072</xdr:rowOff>
    </xdr:to>
    <xdr:cxnSp macro="">
      <xdr:nvCxnSpPr>
        <xdr:cNvPr id="152" name="ลูกศรเชื่อมต่อแบบตรง 151"/>
        <xdr:cNvCxnSpPr/>
      </xdr:nvCxnSpPr>
      <xdr:spPr>
        <a:xfrm flipV="1">
          <a:off x="9462407" y="331660500"/>
          <a:ext cx="4169229" cy="408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152</xdr:row>
      <xdr:rowOff>381000</xdr:rowOff>
    </xdr:from>
    <xdr:to>
      <xdr:col>15</xdr:col>
      <xdr:colOff>408214</xdr:colOff>
      <xdr:row>152</xdr:row>
      <xdr:rowOff>394607</xdr:rowOff>
    </xdr:to>
    <xdr:cxnSp macro="">
      <xdr:nvCxnSpPr>
        <xdr:cNvPr id="153" name="ลูกศรเชื่อมต่อแบบตรง 152"/>
        <xdr:cNvCxnSpPr/>
      </xdr:nvCxnSpPr>
      <xdr:spPr>
        <a:xfrm flipH="1">
          <a:off x="10325100" y="333451200"/>
          <a:ext cx="336096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408214</xdr:colOff>
      <xdr:row>153</xdr:row>
      <xdr:rowOff>312964</xdr:rowOff>
    </xdr:from>
    <xdr:to>
      <xdr:col>15</xdr:col>
      <xdr:colOff>421821</xdr:colOff>
      <xdr:row>153</xdr:row>
      <xdr:rowOff>340179</xdr:rowOff>
    </xdr:to>
    <xdr:cxnSp macro="">
      <xdr:nvCxnSpPr>
        <xdr:cNvPr id="154" name="ลูกศรเชื่อมต่อแบบตรง 153"/>
        <xdr:cNvCxnSpPr/>
      </xdr:nvCxnSpPr>
      <xdr:spPr>
        <a:xfrm flipV="1">
          <a:off x="10257064" y="334307089"/>
          <a:ext cx="3442607"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394607</xdr:colOff>
      <xdr:row>154</xdr:row>
      <xdr:rowOff>462643</xdr:rowOff>
    </xdr:from>
    <xdr:to>
      <xdr:col>14</xdr:col>
      <xdr:colOff>217714</xdr:colOff>
      <xdr:row>154</xdr:row>
      <xdr:rowOff>476250</xdr:rowOff>
    </xdr:to>
    <xdr:cxnSp macro="">
      <xdr:nvCxnSpPr>
        <xdr:cNvPr id="155" name="ลูกศรเชื่อมต่อแบบตรง 154"/>
        <xdr:cNvCxnSpPr/>
      </xdr:nvCxnSpPr>
      <xdr:spPr>
        <a:xfrm>
          <a:off x="8871857" y="335247343"/>
          <a:ext cx="3937907"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155</xdr:row>
      <xdr:rowOff>272142</xdr:rowOff>
    </xdr:from>
    <xdr:to>
      <xdr:col>9</xdr:col>
      <xdr:colOff>530679</xdr:colOff>
      <xdr:row>155</xdr:row>
      <xdr:rowOff>272142</xdr:rowOff>
    </xdr:to>
    <xdr:cxnSp macro="">
      <xdr:nvCxnSpPr>
        <xdr:cNvPr id="156" name="ลูกศรเชื่อมต่อแบบตรง 155"/>
        <xdr:cNvCxnSpPr/>
      </xdr:nvCxnSpPr>
      <xdr:spPr>
        <a:xfrm>
          <a:off x="6019800" y="336990417"/>
          <a:ext cx="367392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367393</xdr:colOff>
      <xdr:row>155</xdr:row>
      <xdr:rowOff>285750</xdr:rowOff>
    </xdr:from>
    <xdr:to>
      <xdr:col>15</xdr:col>
      <xdr:colOff>244928</xdr:colOff>
      <xdr:row>155</xdr:row>
      <xdr:rowOff>312964</xdr:rowOff>
    </xdr:to>
    <xdr:cxnSp macro="">
      <xdr:nvCxnSpPr>
        <xdr:cNvPr id="157" name="ลูกศรเชื่อมต่อแบบตรง 156"/>
        <xdr:cNvCxnSpPr/>
      </xdr:nvCxnSpPr>
      <xdr:spPr>
        <a:xfrm flipV="1">
          <a:off x="10216243" y="337004025"/>
          <a:ext cx="3306535"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156</xdr:row>
      <xdr:rowOff>585108</xdr:rowOff>
    </xdr:from>
    <xdr:to>
      <xdr:col>15</xdr:col>
      <xdr:colOff>326571</xdr:colOff>
      <xdr:row>156</xdr:row>
      <xdr:rowOff>598715</xdr:rowOff>
    </xdr:to>
    <xdr:cxnSp macro="">
      <xdr:nvCxnSpPr>
        <xdr:cNvPr id="158" name="ลูกศรเชื่อมต่อแบบตรง 157"/>
        <xdr:cNvCxnSpPr/>
      </xdr:nvCxnSpPr>
      <xdr:spPr>
        <a:xfrm flipV="1">
          <a:off x="9462407" y="338151108"/>
          <a:ext cx="4142014"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258536</xdr:colOff>
      <xdr:row>157</xdr:row>
      <xdr:rowOff>585107</xdr:rowOff>
    </xdr:from>
    <xdr:to>
      <xdr:col>15</xdr:col>
      <xdr:colOff>285750</xdr:colOff>
      <xdr:row>157</xdr:row>
      <xdr:rowOff>625929</xdr:rowOff>
    </xdr:to>
    <xdr:cxnSp macro="">
      <xdr:nvCxnSpPr>
        <xdr:cNvPr id="159" name="ลูกศรเชื่อมต่อแบบตรง 158"/>
        <xdr:cNvCxnSpPr/>
      </xdr:nvCxnSpPr>
      <xdr:spPr>
        <a:xfrm>
          <a:off x="8735786" y="340418057"/>
          <a:ext cx="4827814" cy="408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340178</xdr:colOff>
      <xdr:row>158</xdr:row>
      <xdr:rowOff>721178</xdr:rowOff>
    </xdr:from>
    <xdr:to>
      <xdr:col>15</xdr:col>
      <xdr:colOff>258536</xdr:colOff>
      <xdr:row>158</xdr:row>
      <xdr:rowOff>748393</xdr:rowOff>
    </xdr:to>
    <xdr:cxnSp macro="">
      <xdr:nvCxnSpPr>
        <xdr:cNvPr id="160" name="ลูกศรเชื่อมต่อแบบตรง 159"/>
        <xdr:cNvCxnSpPr/>
      </xdr:nvCxnSpPr>
      <xdr:spPr>
        <a:xfrm>
          <a:off x="8817428" y="342506753"/>
          <a:ext cx="4718958" cy="27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299357</xdr:colOff>
      <xdr:row>159</xdr:row>
      <xdr:rowOff>666750</xdr:rowOff>
    </xdr:from>
    <xdr:to>
      <xdr:col>15</xdr:col>
      <xdr:colOff>285750</xdr:colOff>
      <xdr:row>159</xdr:row>
      <xdr:rowOff>680357</xdr:rowOff>
    </xdr:to>
    <xdr:cxnSp macro="">
      <xdr:nvCxnSpPr>
        <xdr:cNvPr id="161" name="ลูกศรเชื่อมต่อแบบตรง 160"/>
        <xdr:cNvCxnSpPr/>
      </xdr:nvCxnSpPr>
      <xdr:spPr>
        <a:xfrm flipV="1">
          <a:off x="8776607" y="344424000"/>
          <a:ext cx="4786993"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160</xdr:row>
      <xdr:rowOff>503464</xdr:rowOff>
    </xdr:from>
    <xdr:to>
      <xdr:col>15</xdr:col>
      <xdr:colOff>299357</xdr:colOff>
      <xdr:row>160</xdr:row>
      <xdr:rowOff>517072</xdr:rowOff>
    </xdr:to>
    <xdr:cxnSp macro="">
      <xdr:nvCxnSpPr>
        <xdr:cNvPr id="162" name="ลูกศรเชื่อมต่อแบบตรง 161"/>
        <xdr:cNvCxnSpPr/>
      </xdr:nvCxnSpPr>
      <xdr:spPr>
        <a:xfrm flipV="1">
          <a:off x="8763000" y="346118089"/>
          <a:ext cx="4814207" cy="136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161</xdr:row>
      <xdr:rowOff>544286</xdr:rowOff>
    </xdr:from>
    <xdr:to>
      <xdr:col>15</xdr:col>
      <xdr:colOff>394607</xdr:colOff>
      <xdr:row>161</xdr:row>
      <xdr:rowOff>544286</xdr:rowOff>
    </xdr:to>
    <xdr:cxnSp macro="">
      <xdr:nvCxnSpPr>
        <xdr:cNvPr id="163" name="ลูกศรเชื่อมต่อแบบตรง 162"/>
        <xdr:cNvCxnSpPr/>
      </xdr:nvCxnSpPr>
      <xdr:spPr>
        <a:xfrm>
          <a:off x="8763000" y="348263936"/>
          <a:ext cx="490945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244928</xdr:colOff>
      <xdr:row>162</xdr:row>
      <xdr:rowOff>557893</xdr:rowOff>
    </xdr:from>
    <xdr:to>
      <xdr:col>15</xdr:col>
      <xdr:colOff>340178</xdr:colOff>
      <xdr:row>162</xdr:row>
      <xdr:rowOff>585107</xdr:rowOff>
    </xdr:to>
    <xdr:cxnSp macro="">
      <xdr:nvCxnSpPr>
        <xdr:cNvPr id="164" name="ลูกศรเชื่อมต่อแบบตรง 163"/>
        <xdr:cNvCxnSpPr/>
      </xdr:nvCxnSpPr>
      <xdr:spPr>
        <a:xfrm flipV="1">
          <a:off x="8722178" y="350420668"/>
          <a:ext cx="4895850" cy="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312964</xdr:colOff>
      <xdr:row>163</xdr:row>
      <xdr:rowOff>503464</xdr:rowOff>
    </xdr:from>
    <xdr:to>
      <xdr:col>15</xdr:col>
      <xdr:colOff>449036</xdr:colOff>
      <xdr:row>163</xdr:row>
      <xdr:rowOff>544286</xdr:rowOff>
    </xdr:to>
    <xdr:cxnSp macro="">
      <xdr:nvCxnSpPr>
        <xdr:cNvPr id="165" name="ลูกศรเชื่อมต่อแบบตรง 164"/>
        <xdr:cNvCxnSpPr/>
      </xdr:nvCxnSpPr>
      <xdr:spPr>
        <a:xfrm flipV="1">
          <a:off x="8790214" y="352566514"/>
          <a:ext cx="4936672" cy="408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164</xdr:row>
      <xdr:rowOff>394607</xdr:rowOff>
    </xdr:from>
    <xdr:to>
      <xdr:col>15</xdr:col>
      <xdr:colOff>367393</xdr:colOff>
      <xdr:row>164</xdr:row>
      <xdr:rowOff>408214</xdr:rowOff>
    </xdr:to>
    <xdr:cxnSp macro="">
      <xdr:nvCxnSpPr>
        <xdr:cNvPr id="166" name="ลูกศรเชื่อมต่อแบบตรง 165"/>
        <xdr:cNvCxnSpPr/>
      </xdr:nvCxnSpPr>
      <xdr:spPr>
        <a:xfrm>
          <a:off x="8172450" y="354524582"/>
          <a:ext cx="5472793"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165</xdr:row>
      <xdr:rowOff>571500</xdr:rowOff>
    </xdr:from>
    <xdr:to>
      <xdr:col>15</xdr:col>
      <xdr:colOff>394607</xdr:colOff>
      <xdr:row>165</xdr:row>
      <xdr:rowOff>585107</xdr:rowOff>
    </xdr:to>
    <xdr:cxnSp macro="">
      <xdr:nvCxnSpPr>
        <xdr:cNvPr id="167" name="ลูกศรเชื่อมต่อแบบตรง 166"/>
        <xdr:cNvCxnSpPr/>
      </xdr:nvCxnSpPr>
      <xdr:spPr>
        <a:xfrm flipV="1">
          <a:off x="10189029" y="355863525"/>
          <a:ext cx="3483428" cy="136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166</xdr:row>
      <xdr:rowOff>625928</xdr:rowOff>
    </xdr:from>
    <xdr:to>
      <xdr:col>15</xdr:col>
      <xdr:colOff>340178</xdr:colOff>
      <xdr:row>166</xdr:row>
      <xdr:rowOff>625928</xdr:rowOff>
    </xdr:to>
    <xdr:cxnSp macro="">
      <xdr:nvCxnSpPr>
        <xdr:cNvPr id="168" name="ลูกศรเชื่อมต่อแบบตรง 167"/>
        <xdr:cNvCxnSpPr/>
      </xdr:nvCxnSpPr>
      <xdr:spPr>
        <a:xfrm>
          <a:off x="9639300" y="358089653"/>
          <a:ext cx="397872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Y257"/>
  <sheetViews>
    <sheetView tabSelected="1" zoomScale="90" zoomScaleNormal="90" workbookViewId="0">
      <selection activeCell="B9" sqref="B9"/>
    </sheetView>
  </sheetViews>
  <sheetFormatPr defaultRowHeight="23.25"/>
  <cols>
    <col min="1" max="1" width="7.625" style="11" customWidth="1"/>
    <col min="2" max="2" width="50.625" style="24" customWidth="1"/>
    <col min="3" max="3" width="13.5" style="11" customWidth="1"/>
    <col min="4" max="4" width="12.125" style="11" customWidth="1"/>
    <col min="5" max="5" width="12.125" style="34" customWidth="1"/>
    <col min="6" max="6" width="11.125" style="11" customWidth="1"/>
    <col min="8" max="10" width="9" style="11"/>
    <col min="11" max="17" width="9" style="26"/>
    <col min="18" max="23" width="9" style="12"/>
    <col min="24" max="24" width="11.125" style="11" customWidth="1"/>
    <col min="25" max="16384" width="9" style="12"/>
  </cols>
  <sheetData>
    <row r="1" spans="1:25" s="2" customFormat="1" ht="27.75">
      <c r="A1" s="73" t="s">
        <v>182</v>
      </c>
      <c r="B1" s="73"/>
      <c r="C1" s="73"/>
      <c r="D1" s="73"/>
      <c r="E1" s="73"/>
      <c r="F1" s="1"/>
      <c r="H1" s="1"/>
      <c r="I1" s="1"/>
      <c r="J1" s="1"/>
      <c r="K1" s="31"/>
      <c r="L1" s="31"/>
      <c r="M1" s="31"/>
      <c r="N1" s="31"/>
      <c r="O1" s="31"/>
      <c r="P1" s="31"/>
      <c r="Q1" s="31"/>
      <c r="R1" s="31"/>
      <c r="S1" s="31"/>
      <c r="T1" s="31"/>
      <c r="U1" s="31"/>
      <c r="V1" s="31"/>
      <c r="W1" s="31"/>
      <c r="X1" s="1"/>
      <c r="Y1" s="1"/>
    </row>
    <row r="2" spans="1:25" s="2" customFormat="1" ht="27.75">
      <c r="A2" s="74" t="s">
        <v>0</v>
      </c>
      <c r="B2" s="74"/>
      <c r="C2" s="74"/>
      <c r="D2" s="74"/>
      <c r="E2" s="74"/>
      <c r="F2" s="1"/>
      <c r="H2" s="1"/>
      <c r="I2" s="1"/>
      <c r="J2" s="1"/>
      <c r="K2" s="32"/>
      <c r="L2" s="32"/>
      <c r="M2" s="32"/>
      <c r="N2" s="32"/>
      <c r="O2" s="32"/>
      <c r="P2" s="32"/>
      <c r="Q2" s="32"/>
      <c r="R2" s="32"/>
      <c r="S2" s="32"/>
      <c r="T2" s="32"/>
      <c r="U2" s="32"/>
      <c r="V2" s="32"/>
      <c r="W2" s="32"/>
      <c r="X2" s="1"/>
      <c r="Y2" s="1"/>
    </row>
    <row r="3" spans="1:25" s="4" customFormat="1" ht="24" customHeight="1">
      <c r="A3" s="75" t="s">
        <v>1</v>
      </c>
      <c r="B3" s="78" t="s">
        <v>2</v>
      </c>
      <c r="C3" s="81" t="s">
        <v>3</v>
      </c>
      <c r="D3" s="78" t="s">
        <v>4</v>
      </c>
      <c r="E3" s="90" t="s">
        <v>6</v>
      </c>
      <c r="F3" s="90" t="s">
        <v>7</v>
      </c>
      <c r="H3" s="3"/>
      <c r="I3" s="3"/>
      <c r="J3" s="3"/>
      <c r="K3" s="89" t="s">
        <v>5</v>
      </c>
      <c r="L3" s="89"/>
      <c r="M3" s="89"/>
      <c r="N3" s="89"/>
      <c r="O3" s="89"/>
      <c r="P3" s="89"/>
      <c r="Q3" s="89"/>
      <c r="R3" s="89"/>
      <c r="S3" s="89"/>
      <c r="T3" s="89"/>
      <c r="U3" s="89"/>
      <c r="V3" s="89"/>
      <c r="W3" s="86" t="s">
        <v>6</v>
      </c>
      <c r="X3" s="86" t="s">
        <v>7</v>
      </c>
      <c r="Y3" s="3"/>
    </row>
    <row r="4" spans="1:25" s="4" customFormat="1" ht="24">
      <c r="A4" s="76"/>
      <c r="B4" s="79"/>
      <c r="C4" s="82"/>
      <c r="D4" s="84"/>
      <c r="E4" s="91"/>
      <c r="F4" s="91"/>
      <c r="H4" s="3"/>
      <c r="I4" s="3"/>
      <c r="J4" s="3"/>
      <c r="K4" s="89" t="s">
        <v>8</v>
      </c>
      <c r="L4" s="89"/>
      <c r="M4" s="89"/>
      <c r="N4" s="89" t="s">
        <v>9</v>
      </c>
      <c r="O4" s="89"/>
      <c r="P4" s="89"/>
      <c r="Q4" s="89"/>
      <c r="R4" s="89"/>
      <c r="S4" s="89"/>
      <c r="T4" s="89"/>
      <c r="U4" s="89"/>
      <c r="V4" s="89"/>
      <c r="W4" s="87"/>
      <c r="X4" s="87"/>
      <c r="Y4" s="3"/>
    </row>
    <row r="5" spans="1:25" s="4" customFormat="1" ht="24">
      <c r="A5" s="77"/>
      <c r="B5" s="80"/>
      <c r="C5" s="83"/>
      <c r="D5" s="85"/>
      <c r="E5" s="92"/>
      <c r="F5" s="92"/>
      <c r="H5" s="3"/>
      <c r="I5" s="3"/>
      <c r="J5" s="3"/>
      <c r="K5" s="5" t="s">
        <v>10</v>
      </c>
      <c r="L5" s="5" t="s">
        <v>11</v>
      </c>
      <c r="M5" s="5" t="s">
        <v>12</v>
      </c>
      <c r="N5" s="5" t="s">
        <v>13</v>
      </c>
      <c r="O5" s="5" t="s">
        <v>14</v>
      </c>
      <c r="P5" s="5" t="s">
        <v>15</v>
      </c>
      <c r="Q5" s="5" t="s">
        <v>16</v>
      </c>
      <c r="R5" s="5" t="s">
        <v>17</v>
      </c>
      <c r="S5" s="5" t="s">
        <v>18</v>
      </c>
      <c r="T5" s="5" t="s">
        <v>19</v>
      </c>
      <c r="U5" s="5" t="s">
        <v>20</v>
      </c>
      <c r="V5" s="5" t="s">
        <v>21</v>
      </c>
      <c r="W5" s="88"/>
      <c r="X5" s="88"/>
      <c r="Y5" s="3"/>
    </row>
    <row r="6" spans="1:25" ht="120" customHeight="1">
      <c r="A6" s="6">
        <v>1</v>
      </c>
      <c r="B6" s="7" t="s">
        <v>22</v>
      </c>
      <c r="C6" s="8">
        <v>450000</v>
      </c>
      <c r="D6" s="6" t="s">
        <v>23</v>
      </c>
      <c r="E6" s="6" t="s">
        <v>194</v>
      </c>
      <c r="F6" s="11">
        <v>6.5</v>
      </c>
      <c r="G6">
        <v>1</v>
      </c>
      <c r="I6" s="11">
        <v>1</v>
      </c>
      <c r="K6" s="9"/>
      <c r="L6" s="9"/>
      <c r="M6" s="9"/>
      <c r="N6" s="9"/>
      <c r="O6" s="9"/>
      <c r="P6" s="9"/>
      <c r="Q6" s="9"/>
      <c r="R6" s="10"/>
      <c r="S6" s="10"/>
      <c r="T6" s="10"/>
      <c r="U6" s="10"/>
      <c r="V6" s="10"/>
      <c r="W6" s="10"/>
      <c r="X6" s="11">
        <v>6.5</v>
      </c>
      <c r="Y6" s="12">
        <v>1</v>
      </c>
    </row>
    <row r="7" spans="1:25" ht="150.75" customHeight="1">
      <c r="A7" s="13">
        <v>2</v>
      </c>
      <c r="B7" s="14" t="s">
        <v>24</v>
      </c>
      <c r="C7" s="15">
        <v>30000</v>
      </c>
      <c r="D7" s="13" t="s">
        <v>23</v>
      </c>
      <c r="E7" s="40" t="s">
        <v>195</v>
      </c>
      <c r="F7" s="11">
        <v>6.6</v>
      </c>
      <c r="G7">
        <v>1</v>
      </c>
      <c r="I7" s="11">
        <v>1</v>
      </c>
      <c r="J7" s="11">
        <v>1</v>
      </c>
      <c r="K7" s="16"/>
      <c r="L7" s="16"/>
      <c r="M7" s="16"/>
      <c r="N7" s="16"/>
      <c r="O7" s="16"/>
      <c r="P7" s="16"/>
      <c r="Q7" s="16"/>
      <c r="R7" s="17"/>
      <c r="S7" s="17"/>
      <c r="T7" s="17"/>
      <c r="U7" s="17"/>
      <c r="V7" s="17"/>
      <c r="W7" s="17"/>
      <c r="X7" s="11">
        <v>6.6</v>
      </c>
      <c r="Y7" s="12">
        <v>1</v>
      </c>
    </row>
    <row r="8" spans="1:25" ht="148.5" customHeight="1">
      <c r="A8" s="13">
        <v>3</v>
      </c>
      <c r="B8" s="18" t="s">
        <v>25</v>
      </c>
      <c r="C8" s="15">
        <v>50000</v>
      </c>
      <c r="D8" s="13" t="s">
        <v>23</v>
      </c>
      <c r="E8" s="40" t="s">
        <v>195</v>
      </c>
      <c r="F8" s="11">
        <v>2.1</v>
      </c>
      <c r="G8">
        <v>1</v>
      </c>
      <c r="I8" s="11">
        <v>1</v>
      </c>
      <c r="J8" s="11">
        <v>1</v>
      </c>
      <c r="K8" s="16"/>
      <c r="L8" s="16"/>
      <c r="M8" s="16"/>
      <c r="N8" s="16"/>
      <c r="O8" s="16"/>
      <c r="P8" s="16"/>
      <c r="Q8" s="16"/>
      <c r="R8" s="17"/>
      <c r="S8" s="17"/>
      <c r="T8" s="17"/>
      <c r="U8" s="17"/>
      <c r="V8" s="17"/>
      <c r="W8" s="17"/>
      <c r="X8" s="11">
        <v>2.1</v>
      </c>
      <c r="Y8" s="12">
        <v>1</v>
      </c>
    </row>
    <row r="9" spans="1:25" ht="174.75" customHeight="1">
      <c r="A9" s="13">
        <v>4</v>
      </c>
      <c r="B9" s="18" t="s">
        <v>26</v>
      </c>
      <c r="C9" s="15">
        <v>30000</v>
      </c>
      <c r="D9" s="13" t="s">
        <v>23</v>
      </c>
      <c r="E9" s="40" t="s">
        <v>195</v>
      </c>
      <c r="F9" s="11">
        <v>2.1</v>
      </c>
      <c r="G9">
        <v>1</v>
      </c>
      <c r="I9" s="11">
        <v>1</v>
      </c>
      <c r="J9" s="11">
        <v>1</v>
      </c>
      <c r="K9" s="16"/>
      <c r="L9" s="16"/>
      <c r="M9" s="16"/>
      <c r="N9" s="16"/>
      <c r="O9" s="16"/>
      <c r="P9" s="16"/>
      <c r="Q9" s="16"/>
      <c r="R9" s="17"/>
      <c r="S9" s="17"/>
      <c r="T9" s="17"/>
      <c r="U9" s="17"/>
      <c r="V9" s="17"/>
      <c r="W9" s="17"/>
      <c r="X9" s="11">
        <v>2.1</v>
      </c>
      <c r="Y9" s="12">
        <v>1</v>
      </c>
    </row>
    <row r="10" spans="1:25" ht="174.75" customHeight="1">
      <c r="A10" s="13">
        <v>5</v>
      </c>
      <c r="B10" s="14" t="s">
        <v>27</v>
      </c>
      <c r="C10" s="15">
        <v>300000</v>
      </c>
      <c r="D10" s="13" t="s">
        <v>23</v>
      </c>
      <c r="E10" s="40" t="s">
        <v>195</v>
      </c>
      <c r="F10" s="11">
        <v>2.1</v>
      </c>
      <c r="G10">
        <v>1</v>
      </c>
      <c r="I10" s="11">
        <v>1</v>
      </c>
      <c r="J10" s="11">
        <v>1</v>
      </c>
      <c r="K10" s="16"/>
      <c r="L10" s="16"/>
      <c r="M10" s="16"/>
      <c r="N10" s="16"/>
      <c r="O10" s="16"/>
      <c r="P10" s="16"/>
      <c r="Q10" s="16"/>
      <c r="R10" s="17"/>
      <c r="S10" s="17"/>
      <c r="T10" s="17"/>
      <c r="U10" s="17"/>
      <c r="V10" s="17"/>
      <c r="W10" s="17"/>
      <c r="X10" s="11">
        <v>2.1</v>
      </c>
      <c r="Y10" s="12">
        <v>1</v>
      </c>
    </row>
    <row r="11" spans="1:25" ht="78" customHeight="1">
      <c r="A11" s="13">
        <v>6</v>
      </c>
      <c r="B11" s="14" t="s">
        <v>28</v>
      </c>
      <c r="C11" s="15">
        <v>100000</v>
      </c>
      <c r="D11" s="13" t="s">
        <v>23</v>
      </c>
      <c r="E11" s="40" t="s">
        <v>195</v>
      </c>
      <c r="F11" s="11">
        <v>2.1</v>
      </c>
      <c r="G11">
        <v>1</v>
      </c>
      <c r="I11" s="11">
        <v>1</v>
      </c>
      <c r="J11" s="11">
        <v>1</v>
      </c>
      <c r="K11" s="16"/>
      <c r="L11" s="16"/>
      <c r="M11" s="16"/>
      <c r="N11" s="16"/>
      <c r="O11" s="16"/>
      <c r="P11" s="16"/>
      <c r="Q11" s="16"/>
      <c r="R11" s="17"/>
      <c r="S11" s="17"/>
      <c r="T11" s="17"/>
      <c r="U11" s="17"/>
      <c r="V11" s="17"/>
      <c r="W11" s="17"/>
      <c r="X11" s="11">
        <v>2.1</v>
      </c>
      <c r="Y11" s="12">
        <v>1</v>
      </c>
    </row>
    <row r="12" spans="1:25" ht="219" customHeight="1">
      <c r="A12" s="13">
        <v>7</v>
      </c>
      <c r="B12" s="14" t="s">
        <v>29</v>
      </c>
      <c r="C12" s="15">
        <v>300000</v>
      </c>
      <c r="D12" s="13" t="s">
        <v>23</v>
      </c>
      <c r="E12" s="40" t="s">
        <v>195</v>
      </c>
      <c r="F12" s="11">
        <v>2.1</v>
      </c>
      <c r="G12">
        <v>1</v>
      </c>
      <c r="I12" s="11">
        <v>1</v>
      </c>
      <c r="J12" s="11">
        <v>1</v>
      </c>
      <c r="K12" s="16"/>
      <c r="L12" s="16"/>
      <c r="M12" s="16"/>
      <c r="N12" s="16"/>
      <c r="O12" s="16"/>
      <c r="P12" s="16"/>
      <c r="Q12" s="16"/>
      <c r="R12" s="17"/>
      <c r="S12" s="17"/>
      <c r="T12" s="17"/>
      <c r="U12" s="17"/>
      <c r="V12" s="17"/>
      <c r="W12" s="17"/>
      <c r="X12" s="11">
        <v>2.1</v>
      </c>
      <c r="Y12" s="12">
        <v>1</v>
      </c>
    </row>
    <row r="13" spans="1:25" ht="148.5" customHeight="1">
      <c r="A13" s="13">
        <v>8</v>
      </c>
      <c r="B13" s="14" t="s">
        <v>30</v>
      </c>
      <c r="C13" s="15">
        <v>30000</v>
      </c>
      <c r="D13" s="13" t="s">
        <v>23</v>
      </c>
      <c r="E13" s="13" t="s">
        <v>194</v>
      </c>
      <c r="F13" s="11">
        <v>6.7</v>
      </c>
      <c r="G13">
        <v>1</v>
      </c>
      <c r="I13" s="11">
        <v>1</v>
      </c>
      <c r="K13" s="16"/>
      <c r="L13" s="16"/>
      <c r="M13" s="16"/>
      <c r="N13" s="16"/>
      <c r="O13" s="16"/>
      <c r="P13" s="16"/>
      <c r="Q13" s="16"/>
      <c r="R13" s="17"/>
      <c r="S13" s="17"/>
      <c r="T13" s="17"/>
      <c r="U13" s="17"/>
      <c r="V13" s="17"/>
      <c r="W13" s="17"/>
      <c r="X13" s="11">
        <v>6.7</v>
      </c>
      <c r="Y13" s="12">
        <v>1</v>
      </c>
    </row>
    <row r="14" spans="1:25" ht="125.25" customHeight="1">
      <c r="A14" s="13">
        <v>9</v>
      </c>
      <c r="B14" s="14" t="s">
        <v>31</v>
      </c>
      <c r="C14" s="15">
        <v>30000</v>
      </c>
      <c r="D14" s="13" t="s">
        <v>23</v>
      </c>
      <c r="E14" s="40" t="s">
        <v>195</v>
      </c>
      <c r="F14" s="11">
        <v>2.1</v>
      </c>
      <c r="G14">
        <v>1</v>
      </c>
      <c r="I14" s="11">
        <v>1</v>
      </c>
      <c r="J14" s="11">
        <v>1</v>
      </c>
      <c r="K14" s="16"/>
      <c r="L14" s="16"/>
      <c r="M14" s="16"/>
      <c r="N14" s="16"/>
      <c r="O14" s="16"/>
      <c r="P14" s="16"/>
      <c r="Q14" s="16"/>
      <c r="R14" s="17"/>
      <c r="S14" s="17"/>
      <c r="T14" s="17"/>
      <c r="U14" s="17"/>
      <c r="V14" s="17"/>
      <c r="W14" s="17"/>
      <c r="X14" s="11">
        <v>2.1</v>
      </c>
      <c r="Y14" s="12">
        <v>1</v>
      </c>
    </row>
    <row r="15" spans="1:25" ht="246" customHeight="1">
      <c r="A15" s="13">
        <v>10</v>
      </c>
      <c r="B15" s="18" t="s">
        <v>32</v>
      </c>
      <c r="C15" s="15">
        <v>100000</v>
      </c>
      <c r="D15" s="13" t="s">
        <v>23</v>
      </c>
      <c r="E15" s="13" t="s">
        <v>194</v>
      </c>
      <c r="F15" s="11">
        <v>6.6</v>
      </c>
      <c r="G15">
        <v>1</v>
      </c>
      <c r="I15" s="11">
        <v>1</v>
      </c>
      <c r="K15" s="16"/>
      <c r="L15" s="16"/>
      <c r="M15" s="16"/>
      <c r="N15" s="16"/>
      <c r="O15" s="16"/>
      <c r="P15" s="16"/>
      <c r="Q15" s="16"/>
      <c r="R15" s="17"/>
      <c r="S15" s="17"/>
      <c r="T15" s="17"/>
      <c r="U15" s="17"/>
      <c r="V15" s="17"/>
      <c r="W15" s="17"/>
      <c r="X15" s="11">
        <v>6.6</v>
      </c>
      <c r="Y15" s="12">
        <v>1</v>
      </c>
    </row>
    <row r="16" spans="1:25" ht="249.75" customHeight="1">
      <c r="A16" s="13">
        <v>11</v>
      </c>
      <c r="B16" s="18" t="s">
        <v>33</v>
      </c>
      <c r="C16" s="15">
        <v>90000</v>
      </c>
      <c r="D16" s="13" t="s">
        <v>23</v>
      </c>
      <c r="E16" s="13" t="s">
        <v>194</v>
      </c>
      <c r="F16" s="11">
        <v>6.4</v>
      </c>
      <c r="G16">
        <v>1</v>
      </c>
      <c r="I16" s="11">
        <v>1</v>
      </c>
      <c r="K16" s="16"/>
      <c r="L16" s="16"/>
      <c r="M16" s="16"/>
      <c r="N16" s="16"/>
      <c r="O16" s="16"/>
      <c r="P16" s="16"/>
      <c r="Q16" s="16"/>
      <c r="R16" s="17"/>
      <c r="S16" s="17"/>
      <c r="T16" s="17"/>
      <c r="U16" s="17"/>
      <c r="V16" s="17"/>
      <c r="W16" s="17"/>
      <c r="X16" s="11">
        <v>6.4</v>
      </c>
      <c r="Y16" s="12">
        <v>1</v>
      </c>
    </row>
    <row r="17" spans="1:25" ht="217.5" customHeight="1">
      <c r="A17" s="13">
        <v>12</v>
      </c>
      <c r="B17" s="18" t="s">
        <v>34</v>
      </c>
      <c r="C17" s="15">
        <v>30000</v>
      </c>
      <c r="D17" s="13" t="s">
        <v>23</v>
      </c>
      <c r="E17" s="13" t="s">
        <v>194</v>
      </c>
      <c r="F17" s="11">
        <v>6.4</v>
      </c>
      <c r="G17">
        <v>1</v>
      </c>
      <c r="I17" s="11">
        <v>1</v>
      </c>
      <c r="K17" s="16"/>
      <c r="L17" s="16"/>
      <c r="M17" s="16"/>
      <c r="N17" s="16"/>
      <c r="O17" s="16"/>
      <c r="P17" s="16"/>
      <c r="Q17" s="16"/>
      <c r="R17" s="17"/>
      <c r="S17" s="17"/>
      <c r="T17" s="17"/>
      <c r="U17" s="17"/>
      <c r="V17" s="17"/>
      <c r="W17" s="17"/>
      <c r="X17" s="11">
        <v>6.4</v>
      </c>
      <c r="Y17" s="12">
        <v>1</v>
      </c>
    </row>
    <row r="18" spans="1:25" ht="290.25" customHeight="1">
      <c r="A18" s="13">
        <v>13</v>
      </c>
      <c r="B18" s="18" t="s">
        <v>35</v>
      </c>
      <c r="C18" s="15">
        <v>40000</v>
      </c>
      <c r="D18" s="13" t="s">
        <v>23</v>
      </c>
      <c r="E18" s="13" t="s">
        <v>194</v>
      </c>
      <c r="F18" s="11">
        <v>6.4</v>
      </c>
      <c r="G18">
        <v>1</v>
      </c>
      <c r="I18" s="11">
        <v>1</v>
      </c>
      <c r="K18" s="16"/>
      <c r="L18" s="16"/>
      <c r="M18" s="16"/>
      <c r="N18" s="16"/>
      <c r="O18" s="16"/>
      <c r="P18" s="16"/>
      <c r="Q18" s="16"/>
      <c r="R18" s="17"/>
      <c r="S18" s="17"/>
      <c r="T18" s="17"/>
      <c r="U18" s="17"/>
      <c r="V18" s="17"/>
      <c r="W18" s="17"/>
      <c r="X18" s="11">
        <v>6.4</v>
      </c>
      <c r="Y18" s="12">
        <v>1</v>
      </c>
    </row>
    <row r="19" spans="1:25" ht="238.5" customHeight="1">
      <c r="A19" s="13">
        <v>14</v>
      </c>
      <c r="B19" s="18" t="s">
        <v>36</v>
      </c>
      <c r="C19" s="15">
        <v>30000</v>
      </c>
      <c r="D19" s="13" t="s">
        <v>23</v>
      </c>
      <c r="E19" s="13" t="s">
        <v>194</v>
      </c>
      <c r="F19" s="11">
        <v>6.4</v>
      </c>
      <c r="G19">
        <v>1</v>
      </c>
      <c r="I19" s="11">
        <v>1</v>
      </c>
      <c r="K19" s="16"/>
      <c r="L19" s="16"/>
      <c r="M19" s="16"/>
      <c r="N19" s="16"/>
      <c r="O19" s="16"/>
      <c r="P19" s="16"/>
      <c r="Q19" s="16"/>
      <c r="R19" s="17"/>
      <c r="S19" s="17"/>
      <c r="T19" s="17"/>
      <c r="U19" s="17"/>
      <c r="V19" s="17"/>
      <c r="W19" s="17"/>
      <c r="X19" s="11">
        <v>6.4</v>
      </c>
      <c r="Y19" s="12">
        <v>1</v>
      </c>
    </row>
    <row r="20" spans="1:25" ht="192.75" customHeight="1">
      <c r="A20" s="13">
        <v>15</v>
      </c>
      <c r="B20" s="18" t="s">
        <v>37</v>
      </c>
      <c r="C20" s="15">
        <v>30000</v>
      </c>
      <c r="D20" s="13" t="s">
        <v>23</v>
      </c>
      <c r="E20" s="13" t="s">
        <v>194</v>
      </c>
      <c r="F20" s="11">
        <v>3.3</v>
      </c>
      <c r="G20">
        <v>1</v>
      </c>
      <c r="I20" s="11">
        <v>1</v>
      </c>
      <c r="K20" s="16"/>
      <c r="L20" s="16"/>
      <c r="M20" s="16"/>
      <c r="N20" s="16"/>
      <c r="O20" s="16"/>
      <c r="P20" s="16"/>
      <c r="Q20" s="16"/>
      <c r="R20" s="17"/>
      <c r="S20" s="17"/>
      <c r="T20" s="17"/>
      <c r="U20" s="17"/>
      <c r="V20" s="17"/>
      <c r="W20" s="17"/>
      <c r="X20" s="11">
        <v>3.3</v>
      </c>
      <c r="Y20" s="12">
        <v>1</v>
      </c>
    </row>
    <row r="21" spans="1:25" ht="166.5" customHeight="1">
      <c r="A21" s="13">
        <v>16</v>
      </c>
      <c r="B21" s="18" t="s">
        <v>38</v>
      </c>
      <c r="C21" s="15">
        <v>330000</v>
      </c>
      <c r="D21" s="13" t="s">
        <v>23</v>
      </c>
      <c r="E21" s="40" t="s">
        <v>195</v>
      </c>
      <c r="F21" s="11">
        <v>3.2</v>
      </c>
      <c r="G21">
        <v>1</v>
      </c>
      <c r="I21" s="11">
        <v>1</v>
      </c>
      <c r="J21" s="11">
        <v>1</v>
      </c>
      <c r="K21" s="16"/>
      <c r="L21" s="16"/>
      <c r="M21" s="16"/>
      <c r="N21" s="16"/>
      <c r="O21" s="16"/>
      <c r="P21" s="16"/>
      <c r="Q21" s="16"/>
      <c r="R21" s="17"/>
      <c r="S21" s="17"/>
      <c r="T21" s="17"/>
      <c r="U21" s="17"/>
      <c r="V21" s="17"/>
      <c r="W21" s="17"/>
      <c r="X21" s="11">
        <v>3.2</v>
      </c>
      <c r="Y21" s="12">
        <v>1</v>
      </c>
    </row>
    <row r="22" spans="1:25" ht="122.25" customHeight="1">
      <c r="A22" s="13">
        <v>17</v>
      </c>
      <c r="B22" s="18" t="s">
        <v>39</v>
      </c>
      <c r="C22" s="15">
        <v>20000</v>
      </c>
      <c r="D22" s="13" t="s">
        <v>23</v>
      </c>
      <c r="E22" s="13" t="s">
        <v>194</v>
      </c>
      <c r="F22" s="11">
        <v>4.4000000000000004</v>
      </c>
      <c r="G22">
        <v>1</v>
      </c>
      <c r="I22" s="11">
        <v>1</v>
      </c>
      <c r="K22" s="16"/>
      <c r="L22" s="16"/>
      <c r="M22" s="16"/>
      <c r="N22" s="16"/>
      <c r="O22" s="16"/>
      <c r="P22" s="16"/>
      <c r="Q22" s="16"/>
      <c r="R22" s="17"/>
      <c r="S22" s="17"/>
      <c r="T22" s="17"/>
      <c r="U22" s="17"/>
      <c r="V22" s="17"/>
      <c r="W22" s="17"/>
      <c r="X22" s="11">
        <v>4.4000000000000004</v>
      </c>
      <c r="Y22" s="12">
        <v>1</v>
      </c>
    </row>
    <row r="23" spans="1:25" ht="198" customHeight="1">
      <c r="A23" s="13">
        <v>18</v>
      </c>
      <c r="B23" s="18" t="s">
        <v>40</v>
      </c>
      <c r="C23" s="15">
        <v>40000</v>
      </c>
      <c r="D23" s="13" t="s">
        <v>23</v>
      </c>
      <c r="E23" s="13" t="s">
        <v>194</v>
      </c>
      <c r="F23" s="11">
        <v>1.1000000000000001</v>
      </c>
      <c r="G23">
        <v>1</v>
      </c>
      <c r="I23" s="11">
        <v>1</v>
      </c>
      <c r="K23" s="16"/>
      <c r="L23" s="16"/>
      <c r="M23" s="16"/>
      <c r="N23" s="16"/>
      <c r="O23" s="16"/>
      <c r="P23" s="16"/>
      <c r="Q23" s="16"/>
      <c r="R23" s="17"/>
      <c r="S23" s="17"/>
      <c r="T23" s="17"/>
      <c r="U23" s="17"/>
      <c r="V23" s="17"/>
      <c r="W23" s="17"/>
      <c r="X23" s="11">
        <v>1.1000000000000001</v>
      </c>
      <c r="Y23" s="12">
        <v>1</v>
      </c>
    </row>
    <row r="24" spans="1:25" ht="145.5" customHeight="1">
      <c r="A24" s="13">
        <v>19</v>
      </c>
      <c r="B24" s="18" t="s">
        <v>41</v>
      </c>
      <c r="C24" s="15">
        <v>30000</v>
      </c>
      <c r="D24" s="13" t="s">
        <v>23</v>
      </c>
      <c r="E24" s="40" t="s">
        <v>195</v>
      </c>
      <c r="F24" s="11">
        <v>8.1</v>
      </c>
      <c r="G24">
        <v>1</v>
      </c>
      <c r="I24" s="11">
        <v>1</v>
      </c>
      <c r="J24" s="11">
        <v>1</v>
      </c>
      <c r="K24" s="16"/>
      <c r="L24" s="16"/>
      <c r="M24" s="16"/>
      <c r="N24" s="16"/>
      <c r="O24" s="16"/>
      <c r="P24" s="16"/>
      <c r="Q24" s="16"/>
      <c r="R24" s="17"/>
      <c r="S24" s="17"/>
      <c r="T24" s="17"/>
      <c r="U24" s="17"/>
      <c r="V24" s="17"/>
      <c r="W24" s="17"/>
      <c r="X24" s="11">
        <v>8.1</v>
      </c>
      <c r="Y24" s="12">
        <v>1</v>
      </c>
    </row>
    <row r="25" spans="1:25" ht="145.5" customHeight="1">
      <c r="A25" s="13">
        <v>20</v>
      </c>
      <c r="B25" s="18" t="s">
        <v>42</v>
      </c>
      <c r="C25" s="15">
        <v>50000</v>
      </c>
      <c r="D25" s="13" t="s">
        <v>23</v>
      </c>
      <c r="E25" s="40" t="s">
        <v>195</v>
      </c>
      <c r="F25" s="11">
        <v>5.2</v>
      </c>
      <c r="G25">
        <v>1</v>
      </c>
      <c r="I25" s="11">
        <v>1</v>
      </c>
      <c r="J25" s="11">
        <v>1</v>
      </c>
      <c r="K25" s="16"/>
      <c r="L25" s="16"/>
      <c r="M25" s="16"/>
      <c r="N25" s="16"/>
      <c r="O25" s="16"/>
      <c r="P25" s="16"/>
      <c r="Q25" s="16"/>
      <c r="R25" s="17"/>
      <c r="S25" s="17"/>
      <c r="T25" s="17"/>
      <c r="U25" s="17"/>
      <c r="V25" s="17"/>
      <c r="W25" s="17"/>
      <c r="X25" s="11">
        <v>5.2</v>
      </c>
      <c r="Y25" s="12">
        <v>1</v>
      </c>
    </row>
    <row r="26" spans="1:25" ht="215.25" customHeight="1">
      <c r="A26" s="13">
        <v>21</v>
      </c>
      <c r="B26" s="14" t="s">
        <v>43</v>
      </c>
      <c r="C26" s="15">
        <v>300000</v>
      </c>
      <c r="D26" s="13" t="s">
        <v>23</v>
      </c>
      <c r="E26" s="40" t="s">
        <v>195</v>
      </c>
      <c r="F26" s="11">
        <v>3.3</v>
      </c>
      <c r="G26">
        <v>1</v>
      </c>
      <c r="I26" s="11">
        <v>1</v>
      </c>
      <c r="J26" s="11">
        <v>1</v>
      </c>
      <c r="K26" s="16"/>
      <c r="L26" s="16"/>
      <c r="M26" s="16"/>
      <c r="N26" s="16"/>
      <c r="O26" s="16"/>
      <c r="P26" s="16"/>
      <c r="Q26" s="16"/>
      <c r="R26" s="17"/>
      <c r="S26" s="17"/>
      <c r="T26" s="17"/>
      <c r="U26" s="17"/>
      <c r="V26" s="17"/>
      <c r="W26" s="17"/>
      <c r="X26" s="11">
        <v>3.3</v>
      </c>
      <c r="Y26" s="12">
        <v>1</v>
      </c>
    </row>
    <row r="27" spans="1:25" ht="120" customHeight="1">
      <c r="A27" s="13">
        <v>22</v>
      </c>
      <c r="B27" s="14" t="s">
        <v>44</v>
      </c>
      <c r="C27" s="15">
        <v>20000</v>
      </c>
      <c r="D27" s="13" t="s">
        <v>23</v>
      </c>
      <c r="E27" s="13" t="s">
        <v>194</v>
      </c>
      <c r="F27" s="11">
        <v>6.2</v>
      </c>
      <c r="G27">
        <v>1</v>
      </c>
      <c r="I27" s="11">
        <v>1</v>
      </c>
      <c r="K27" s="16"/>
      <c r="L27" s="16"/>
      <c r="M27" s="16"/>
      <c r="N27" s="16"/>
      <c r="O27" s="16"/>
      <c r="P27" s="16"/>
      <c r="Q27" s="16"/>
      <c r="R27" s="17"/>
      <c r="S27" s="17"/>
      <c r="T27" s="17"/>
      <c r="U27" s="17"/>
      <c r="V27" s="17"/>
      <c r="W27" s="17"/>
      <c r="X27" s="11">
        <v>6.2</v>
      </c>
      <c r="Y27" s="12">
        <v>1</v>
      </c>
    </row>
    <row r="28" spans="1:25" ht="219" customHeight="1">
      <c r="A28" s="13">
        <v>23</v>
      </c>
      <c r="B28" s="14" t="s">
        <v>45</v>
      </c>
      <c r="C28" s="15">
        <v>80000</v>
      </c>
      <c r="D28" s="13" t="s">
        <v>23</v>
      </c>
      <c r="E28" s="40" t="s">
        <v>195</v>
      </c>
      <c r="F28" s="11">
        <v>6.2</v>
      </c>
      <c r="G28">
        <v>1</v>
      </c>
      <c r="I28" s="11">
        <v>1</v>
      </c>
      <c r="J28" s="11">
        <v>1</v>
      </c>
      <c r="K28" s="16"/>
      <c r="L28" s="16"/>
      <c r="M28" s="16"/>
      <c r="N28" s="16"/>
      <c r="O28" s="16"/>
      <c r="P28" s="16"/>
      <c r="Q28" s="16"/>
      <c r="R28" s="17"/>
      <c r="S28" s="17"/>
      <c r="T28" s="17"/>
      <c r="U28" s="17"/>
      <c r="V28" s="17"/>
      <c r="W28" s="17"/>
      <c r="X28" s="11">
        <v>6.2</v>
      </c>
      <c r="Y28" s="12">
        <v>1</v>
      </c>
    </row>
    <row r="29" spans="1:25" ht="173.25" customHeight="1">
      <c r="A29" s="13">
        <v>24</v>
      </c>
      <c r="B29" s="14" t="s">
        <v>46</v>
      </c>
      <c r="C29" s="15">
        <v>50000</v>
      </c>
      <c r="D29" s="13" t="s">
        <v>23</v>
      </c>
      <c r="E29" s="40" t="s">
        <v>195</v>
      </c>
      <c r="F29" s="11">
        <v>3.3</v>
      </c>
      <c r="G29">
        <v>1</v>
      </c>
      <c r="I29" s="11">
        <v>1</v>
      </c>
      <c r="J29" s="11">
        <v>1</v>
      </c>
      <c r="K29" s="16"/>
      <c r="L29" s="16"/>
      <c r="M29" s="16"/>
      <c r="N29" s="16"/>
      <c r="O29" s="16"/>
      <c r="P29" s="16"/>
      <c r="Q29" s="16"/>
      <c r="R29" s="17"/>
      <c r="S29" s="17"/>
      <c r="T29" s="17"/>
      <c r="U29" s="17"/>
      <c r="V29" s="17"/>
      <c r="W29" s="17"/>
      <c r="X29" s="11">
        <v>3.3</v>
      </c>
      <c r="Y29" s="12">
        <v>1</v>
      </c>
    </row>
    <row r="30" spans="1:25" ht="216" customHeight="1">
      <c r="A30" s="13">
        <v>25</v>
      </c>
      <c r="B30" s="14" t="s">
        <v>47</v>
      </c>
      <c r="C30" s="15">
        <v>30000</v>
      </c>
      <c r="D30" s="13" t="s">
        <v>23</v>
      </c>
      <c r="E30" s="40" t="s">
        <v>195</v>
      </c>
      <c r="F30" s="11">
        <v>6.2</v>
      </c>
      <c r="G30">
        <v>1</v>
      </c>
      <c r="I30" s="11">
        <v>1</v>
      </c>
      <c r="J30" s="11">
        <v>1</v>
      </c>
      <c r="K30" s="16"/>
      <c r="L30" s="16"/>
      <c r="M30" s="16"/>
      <c r="N30" s="16"/>
      <c r="O30" s="16"/>
      <c r="P30" s="16"/>
      <c r="Q30" s="16"/>
      <c r="R30" s="17"/>
      <c r="S30" s="17"/>
      <c r="T30" s="17"/>
      <c r="U30" s="17"/>
      <c r="V30" s="17"/>
      <c r="W30" s="17"/>
      <c r="X30" s="11">
        <v>6.2</v>
      </c>
      <c r="Y30" s="12">
        <v>1</v>
      </c>
    </row>
    <row r="31" spans="1:25" ht="167.25" customHeight="1">
      <c r="A31" s="13">
        <v>26</v>
      </c>
      <c r="B31" s="14" t="s">
        <v>48</v>
      </c>
      <c r="C31" s="15">
        <v>20000</v>
      </c>
      <c r="D31" s="13" t="s">
        <v>23</v>
      </c>
      <c r="E31" s="40" t="s">
        <v>195</v>
      </c>
      <c r="F31" s="11">
        <v>6.2</v>
      </c>
      <c r="G31">
        <v>1</v>
      </c>
      <c r="I31" s="11">
        <v>1</v>
      </c>
      <c r="J31" s="11">
        <v>1</v>
      </c>
      <c r="K31" s="16"/>
      <c r="L31" s="16"/>
      <c r="M31" s="16"/>
      <c r="N31" s="16"/>
      <c r="O31" s="16"/>
      <c r="P31" s="16"/>
      <c r="Q31" s="16"/>
      <c r="R31" s="17"/>
      <c r="S31" s="17"/>
      <c r="T31" s="17"/>
      <c r="U31" s="17"/>
      <c r="V31" s="17"/>
      <c r="W31" s="17"/>
      <c r="X31" s="11">
        <v>6.2</v>
      </c>
      <c r="Y31" s="12">
        <v>1</v>
      </c>
    </row>
    <row r="32" spans="1:25" ht="189.75" customHeight="1">
      <c r="A32" s="13">
        <v>27</v>
      </c>
      <c r="B32" s="14" t="s">
        <v>49</v>
      </c>
      <c r="C32" s="15">
        <v>50000</v>
      </c>
      <c r="D32" s="13" t="s">
        <v>23</v>
      </c>
      <c r="E32" s="40" t="s">
        <v>195</v>
      </c>
      <c r="F32" s="11">
        <v>2.2999999999999998</v>
      </c>
      <c r="G32">
        <v>1</v>
      </c>
      <c r="I32" s="11">
        <v>1</v>
      </c>
      <c r="J32" s="11">
        <v>1</v>
      </c>
      <c r="K32" s="16"/>
      <c r="L32" s="16"/>
      <c r="M32" s="16"/>
      <c r="N32" s="16"/>
      <c r="O32" s="16"/>
      <c r="P32" s="16"/>
      <c r="Q32" s="16"/>
      <c r="R32" s="17"/>
      <c r="S32" s="17"/>
      <c r="T32" s="17"/>
      <c r="U32" s="17"/>
      <c r="V32" s="17"/>
      <c r="W32" s="17"/>
      <c r="X32" s="11">
        <v>2.2999999999999998</v>
      </c>
      <c r="Y32" s="12">
        <v>1</v>
      </c>
    </row>
    <row r="33" spans="1:25" ht="129" customHeight="1">
      <c r="A33" s="13">
        <v>28</v>
      </c>
      <c r="B33" s="18" t="s">
        <v>50</v>
      </c>
      <c r="C33" s="15">
        <v>278771</v>
      </c>
      <c r="D33" s="13" t="s">
        <v>23</v>
      </c>
      <c r="E33" s="13" t="s">
        <v>194</v>
      </c>
      <c r="F33" s="11">
        <v>2.1</v>
      </c>
      <c r="G33">
        <v>1</v>
      </c>
      <c r="I33" s="11">
        <v>1</v>
      </c>
      <c r="K33" s="16"/>
      <c r="L33" s="16"/>
      <c r="M33" s="16"/>
      <c r="N33" s="16"/>
      <c r="O33" s="16"/>
      <c r="P33" s="16"/>
      <c r="Q33" s="16"/>
      <c r="R33" s="17"/>
      <c r="S33" s="17"/>
      <c r="T33" s="17"/>
      <c r="U33" s="17"/>
      <c r="V33" s="17"/>
      <c r="W33" s="17"/>
      <c r="X33" s="11">
        <v>2.1</v>
      </c>
      <c r="Y33" s="12">
        <v>1</v>
      </c>
    </row>
    <row r="34" spans="1:25" ht="60.75" customHeight="1">
      <c r="A34" s="13">
        <v>29</v>
      </c>
      <c r="B34" s="18" t="s">
        <v>51</v>
      </c>
      <c r="C34" s="15">
        <v>896000</v>
      </c>
      <c r="D34" s="13" t="s">
        <v>23</v>
      </c>
      <c r="E34" s="13" t="s">
        <v>194</v>
      </c>
      <c r="F34" s="11">
        <v>2.1</v>
      </c>
      <c r="G34">
        <v>1</v>
      </c>
      <c r="I34" s="11">
        <v>1</v>
      </c>
      <c r="K34" s="16"/>
      <c r="L34" s="16"/>
      <c r="M34" s="16"/>
      <c r="N34" s="16"/>
      <c r="O34" s="16"/>
      <c r="P34" s="16"/>
      <c r="Q34" s="16"/>
      <c r="R34" s="17"/>
      <c r="S34" s="17"/>
      <c r="T34" s="17"/>
      <c r="U34" s="17"/>
      <c r="V34" s="17"/>
      <c r="W34" s="17"/>
      <c r="X34" s="11">
        <v>2.1</v>
      </c>
      <c r="Y34" s="12">
        <v>1</v>
      </c>
    </row>
    <row r="35" spans="1:25" ht="124.5" customHeight="1">
      <c r="A35" s="13">
        <v>30</v>
      </c>
      <c r="B35" s="18" t="s">
        <v>188</v>
      </c>
      <c r="C35" s="15">
        <v>2190000</v>
      </c>
      <c r="D35" s="13" t="s">
        <v>23</v>
      </c>
      <c r="E35" s="13" t="s">
        <v>194</v>
      </c>
      <c r="F35" s="11">
        <v>6.4</v>
      </c>
      <c r="G35">
        <v>1</v>
      </c>
      <c r="I35" s="11">
        <v>1</v>
      </c>
      <c r="K35" s="16"/>
      <c r="L35" s="16"/>
      <c r="M35" s="16"/>
      <c r="N35" s="16"/>
      <c r="O35" s="16"/>
      <c r="P35" s="16"/>
      <c r="Q35" s="16"/>
      <c r="R35" s="17"/>
      <c r="S35" s="17"/>
      <c r="T35" s="17"/>
      <c r="U35" s="17"/>
      <c r="V35" s="17"/>
      <c r="W35" s="17"/>
      <c r="X35" s="11">
        <v>6.4</v>
      </c>
      <c r="Y35" s="12">
        <v>1</v>
      </c>
    </row>
    <row r="36" spans="1:25" ht="99.75" customHeight="1">
      <c r="A36" s="13">
        <v>31</v>
      </c>
      <c r="B36" s="18" t="s">
        <v>183</v>
      </c>
      <c r="C36" s="15">
        <v>1000000</v>
      </c>
      <c r="D36" s="13" t="s">
        <v>23</v>
      </c>
      <c r="E36" s="13" t="s">
        <v>194</v>
      </c>
      <c r="F36" s="11">
        <v>6.4</v>
      </c>
      <c r="G36">
        <v>1</v>
      </c>
      <c r="I36" s="11">
        <v>1</v>
      </c>
      <c r="K36" s="16"/>
      <c r="L36" s="16"/>
      <c r="M36" s="16"/>
      <c r="N36" s="16"/>
      <c r="O36" s="16"/>
      <c r="P36" s="16"/>
      <c r="Q36" s="16"/>
      <c r="R36" s="17"/>
      <c r="S36" s="17"/>
      <c r="T36" s="17"/>
      <c r="U36" s="17"/>
      <c r="V36" s="17"/>
      <c r="W36" s="17"/>
      <c r="X36" s="11">
        <v>6.4</v>
      </c>
      <c r="Y36" s="12">
        <v>1</v>
      </c>
    </row>
    <row r="37" spans="1:25" ht="25.5" customHeight="1">
      <c r="A37" s="13">
        <v>32</v>
      </c>
      <c r="B37" s="14" t="s">
        <v>52</v>
      </c>
      <c r="C37" s="15">
        <v>10000</v>
      </c>
      <c r="D37" s="13" t="s">
        <v>23</v>
      </c>
      <c r="E37" s="13" t="s">
        <v>194</v>
      </c>
      <c r="F37" s="11">
        <v>2.1</v>
      </c>
      <c r="G37">
        <v>1</v>
      </c>
      <c r="I37" s="11">
        <v>1</v>
      </c>
      <c r="K37" s="16"/>
      <c r="L37" s="16"/>
      <c r="M37" s="16"/>
      <c r="N37" s="16"/>
      <c r="O37" s="16"/>
      <c r="P37" s="16"/>
      <c r="Q37" s="16"/>
      <c r="R37" s="17"/>
      <c r="S37" s="17"/>
      <c r="T37" s="17"/>
      <c r="U37" s="17"/>
      <c r="V37" s="17"/>
      <c r="W37" s="17"/>
      <c r="X37" s="11">
        <v>2.1</v>
      </c>
      <c r="Y37" s="12">
        <v>1</v>
      </c>
    </row>
    <row r="38" spans="1:25" ht="50.25" customHeight="1">
      <c r="A38" s="13">
        <v>33</v>
      </c>
      <c r="B38" s="14" t="s">
        <v>53</v>
      </c>
      <c r="C38" s="15">
        <v>12000</v>
      </c>
      <c r="D38" s="13" t="s">
        <v>23</v>
      </c>
      <c r="E38" s="40" t="s">
        <v>195</v>
      </c>
      <c r="F38" s="11">
        <v>2.1</v>
      </c>
      <c r="G38">
        <v>1</v>
      </c>
      <c r="I38" s="11">
        <v>1</v>
      </c>
      <c r="J38" s="11">
        <v>1</v>
      </c>
      <c r="K38" s="16"/>
      <c r="L38" s="16"/>
      <c r="M38" s="16"/>
      <c r="N38" s="16"/>
      <c r="O38" s="16"/>
      <c r="P38" s="16"/>
      <c r="Q38" s="16"/>
      <c r="R38" s="17"/>
      <c r="S38" s="17"/>
      <c r="T38" s="17"/>
      <c r="U38" s="17"/>
      <c r="V38" s="17"/>
      <c r="W38" s="17"/>
      <c r="X38" s="11">
        <v>2.1</v>
      </c>
      <c r="Y38" s="12">
        <v>1</v>
      </c>
    </row>
    <row r="39" spans="1:25" ht="75.75" customHeight="1">
      <c r="A39" s="13">
        <v>34</v>
      </c>
      <c r="B39" s="18" t="s">
        <v>54</v>
      </c>
      <c r="C39" s="15">
        <v>56000</v>
      </c>
      <c r="D39" s="13" t="s">
        <v>23</v>
      </c>
      <c r="E39" s="40" t="s">
        <v>195</v>
      </c>
      <c r="F39" s="11">
        <v>2.1</v>
      </c>
      <c r="G39">
        <v>1</v>
      </c>
      <c r="I39" s="11">
        <v>1</v>
      </c>
      <c r="J39" s="11">
        <v>1</v>
      </c>
      <c r="K39" s="16"/>
      <c r="L39" s="16"/>
      <c r="M39" s="16"/>
      <c r="N39" s="16"/>
      <c r="O39" s="16"/>
      <c r="P39" s="16"/>
      <c r="Q39" s="16"/>
      <c r="R39" s="17"/>
      <c r="S39" s="17"/>
      <c r="T39" s="17"/>
      <c r="U39" s="17"/>
      <c r="V39" s="17"/>
      <c r="W39" s="17"/>
      <c r="X39" s="11">
        <v>2.1</v>
      </c>
      <c r="Y39" s="12">
        <v>1</v>
      </c>
    </row>
    <row r="40" spans="1:25" ht="45.75" customHeight="1">
      <c r="A40" s="13">
        <v>35</v>
      </c>
      <c r="B40" s="18" t="s">
        <v>55</v>
      </c>
      <c r="C40" s="15">
        <v>46000</v>
      </c>
      <c r="D40" s="13" t="s">
        <v>23</v>
      </c>
      <c r="E40" s="40" t="s">
        <v>195</v>
      </c>
      <c r="F40" s="11">
        <v>2.1</v>
      </c>
      <c r="G40">
        <v>1</v>
      </c>
      <c r="I40" s="11">
        <v>1</v>
      </c>
      <c r="J40" s="11">
        <v>1</v>
      </c>
      <c r="K40" s="16"/>
      <c r="L40" s="16"/>
      <c r="M40" s="16"/>
      <c r="N40" s="16"/>
      <c r="O40" s="16"/>
      <c r="P40" s="16"/>
      <c r="Q40" s="16"/>
      <c r="R40" s="17"/>
      <c r="S40" s="17"/>
      <c r="T40" s="17"/>
      <c r="U40" s="17"/>
      <c r="V40" s="17"/>
      <c r="W40" s="17"/>
      <c r="X40" s="11">
        <v>2.1</v>
      </c>
      <c r="Y40" s="12">
        <v>1</v>
      </c>
    </row>
    <row r="41" spans="1:25" ht="120.75" customHeight="1">
      <c r="A41" s="13">
        <v>36</v>
      </c>
      <c r="B41" s="14" t="s">
        <v>189</v>
      </c>
      <c r="C41" s="15">
        <v>99000</v>
      </c>
      <c r="D41" s="13" t="s">
        <v>23</v>
      </c>
      <c r="E41" s="13" t="s">
        <v>194</v>
      </c>
      <c r="F41" s="11">
        <v>6.4</v>
      </c>
      <c r="G41">
        <v>1</v>
      </c>
      <c r="I41" s="11">
        <v>1</v>
      </c>
      <c r="K41" s="16"/>
      <c r="L41" s="16"/>
      <c r="M41" s="16"/>
      <c r="N41" s="16"/>
      <c r="O41" s="16"/>
      <c r="P41" s="16"/>
      <c r="Q41" s="16"/>
      <c r="R41" s="17"/>
      <c r="S41" s="17"/>
      <c r="T41" s="17"/>
      <c r="U41" s="17"/>
      <c r="V41" s="17"/>
      <c r="W41" s="17"/>
      <c r="X41" s="11">
        <v>6.4</v>
      </c>
      <c r="Y41" s="12">
        <v>1</v>
      </c>
    </row>
    <row r="42" spans="1:25" ht="132" customHeight="1">
      <c r="A42" s="13">
        <v>37</v>
      </c>
      <c r="B42" s="18" t="s">
        <v>190</v>
      </c>
      <c r="C42" s="15">
        <v>140000</v>
      </c>
      <c r="D42" s="13" t="s">
        <v>23</v>
      </c>
      <c r="E42" s="13" t="s">
        <v>194</v>
      </c>
      <c r="F42" s="11">
        <v>6.4</v>
      </c>
      <c r="G42">
        <v>1</v>
      </c>
      <c r="I42" s="11">
        <v>1</v>
      </c>
      <c r="K42" s="16"/>
      <c r="L42" s="16"/>
      <c r="M42" s="16"/>
      <c r="N42" s="16"/>
      <c r="O42" s="16"/>
      <c r="P42" s="16"/>
      <c r="Q42" s="16"/>
      <c r="R42" s="17"/>
      <c r="S42" s="17"/>
      <c r="T42" s="17"/>
      <c r="U42" s="17"/>
      <c r="V42" s="17"/>
      <c r="W42" s="17"/>
      <c r="X42" s="11">
        <v>6.4</v>
      </c>
      <c r="Y42" s="12">
        <v>1</v>
      </c>
    </row>
    <row r="43" spans="1:25" ht="354.75" customHeight="1">
      <c r="A43" s="13">
        <v>38</v>
      </c>
      <c r="B43" s="18" t="s">
        <v>56</v>
      </c>
      <c r="C43" s="15">
        <v>140000</v>
      </c>
      <c r="D43" s="13" t="s">
        <v>23</v>
      </c>
      <c r="E43" s="13" t="s">
        <v>194</v>
      </c>
      <c r="F43" s="11">
        <v>6.4</v>
      </c>
      <c r="G43">
        <v>1</v>
      </c>
      <c r="I43" s="11">
        <v>1</v>
      </c>
      <c r="K43" s="16"/>
      <c r="L43" s="16"/>
      <c r="M43" s="16"/>
      <c r="N43" s="16"/>
      <c r="O43" s="16"/>
      <c r="P43" s="16"/>
      <c r="Q43" s="16"/>
      <c r="R43" s="17"/>
      <c r="S43" s="17"/>
      <c r="T43" s="17"/>
      <c r="U43" s="17"/>
      <c r="V43" s="17"/>
      <c r="W43" s="17"/>
      <c r="X43" s="11">
        <v>6.4</v>
      </c>
      <c r="Y43" s="12">
        <v>1</v>
      </c>
    </row>
    <row r="44" spans="1:25" ht="62.25" customHeight="1">
      <c r="A44" s="13">
        <v>39</v>
      </c>
      <c r="B44" s="18" t="s">
        <v>191</v>
      </c>
      <c r="C44" s="15">
        <v>30000</v>
      </c>
      <c r="D44" s="13" t="s">
        <v>23</v>
      </c>
      <c r="E44" s="13" t="s">
        <v>194</v>
      </c>
      <c r="F44" s="11">
        <v>6.4</v>
      </c>
      <c r="G44">
        <v>1</v>
      </c>
      <c r="I44" s="11">
        <v>1</v>
      </c>
      <c r="K44" s="16"/>
      <c r="L44" s="16"/>
      <c r="M44" s="16"/>
      <c r="N44" s="16"/>
      <c r="O44" s="16"/>
      <c r="P44" s="16"/>
      <c r="Q44" s="16"/>
      <c r="R44" s="17"/>
      <c r="S44" s="17"/>
      <c r="T44" s="17"/>
      <c r="U44" s="17"/>
      <c r="V44" s="17"/>
      <c r="W44" s="17"/>
      <c r="X44" s="11">
        <v>6.4</v>
      </c>
      <c r="Y44" s="12">
        <v>1</v>
      </c>
    </row>
    <row r="45" spans="1:25" ht="75" customHeight="1">
      <c r="A45" s="13">
        <v>40</v>
      </c>
      <c r="B45" s="18" t="s">
        <v>192</v>
      </c>
      <c r="C45" s="15">
        <v>24000</v>
      </c>
      <c r="D45" s="13" t="s">
        <v>23</v>
      </c>
      <c r="E45" s="40" t="s">
        <v>195</v>
      </c>
      <c r="F45" s="11">
        <v>5.2</v>
      </c>
      <c r="G45">
        <v>1</v>
      </c>
      <c r="I45" s="11">
        <v>1</v>
      </c>
      <c r="J45" s="11">
        <v>1</v>
      </c>
      <c r="K45" s="16"/>
      <c r="L45" s="16"/>
      <c r="M45" s="16"/>
      <c r="N45" s="16"/>
      <c r="O45" s="16"/>
      <c r="P45" s="16"/>
      <c r="Q45" s="16"/>
      <c r="R45" s="17"/>
      <c r="S45" s="17"/>
      <c r="T45" s="17"/>
      <c r="U45" s="17"/>
      <c r="V45" s="17"/>
      <c r="W45" s="17"/>
      <c r="X45" s="11">
        <v>5.2</v>
      </c>
      <c r="Y45" s="12">
        <v>1</v>
      </c>
    </row>
    <row r="46" spans="1:25" ht="55.5" customHeight="1">
      <c r="A46" s="13">
        <v>41</v>
      </c>
      <c r="B46" s="14" t="s">
        <v>57</v>
      </c>
      <c r="C46" s="15">
        <v>75000</v>
      </c>
      <c r="D46" s="13" t="s">
        <v>23</v>
      </c>
      <c r="E46" s="13" t="s">
        <v>194</v>
      </c>
      <c r="F46" s="11">
        <v>2.1</v>
      </c>
      <c r="G46">
        <v>1</v>
      </c>
      <c r="I46" s="11">
        <v>1</v>
      </c>
      <c r="K46" s="16"/>
      <c r="L46" s="16"/>
      <c r="M46" s="16"/>
      <c r="N46" s="16"/>
      <c r="O46" s="16"/>
      <c r="P46" s="16"/>
      <c r="Q46" s="16"/>
      <c r="R46" s="17"/>
      <c r="S46" s="17"/>
      <c r="T46" s="17"/>
      <c r="U46" s="17"/>
      <c r="V46" s="17"/>
      <c r="W46" s="17"/>
      <c r="X46" s="11">
        <v>2.1</v>
      </c>
      <c r="Y46" s="12">
        <v>1</v>
      </c>
    </row>
    <row r="47" spans="1:25" ht="140.25" customHeight="1">
      <c r="A47" s="13">
        <v>42</v>
      </c>
      <c r="B47" s="18" t="s">
        <v>58</v>
      </c>
      <c r="C47" s="15">
        <v>75000</v>
      </c>
      <c r="D47" s="13" t="s">
        <v>23</v>
      </c>
      <c r="E47" s="13" t="s">
        <v>194</v>
      </c>
      <c r="F47" s="11">
        <v>5.5</v>
      </c>
      <c r="G47">
        <v>1</v>
      </c>
      <c r="I47" s="11">
        <v>1</v>
      </c>
      <c r="K47" s="16"/>
      <c r="L47" s="16"/>
      <c r="M47" s="16"/>
      <c r="N47" s="16"/>
      <c r="O47" s="16"/>
      <c r="P47" s="16"/>
      <c r="Q47" s="16"/>
      <c r="R47" s="17"/>
      <c r="S47" s="17"/>
      <c r="T47" s="17"/>
      <c r="U47" s="17"/>
      <c r="V47" s="17"/>
      <c r="W47" s="17"/>
      <c r="X47" s="11">
        <v>5.5</v>
      </c>
      <c r="Y47" s="12">
        <v>1</v>
      </c>
    </row>
    <row r="48" spans="1:25" ht="153.75" customHeight="1">
      <c r="A48" s="13">
        <v>43</v>
      </c>
      <c r="B48" s="14" t="s">
        <v>59</v>
      </c>
      <c r="C48" s="15">
        <v>800000</v>
      </c>
      <c r="D48" s="13" t="s">
        <v>23</v>
      </c>
      <c r="E48" s="13" t="s">
        <v>194</v>
      </c>
      <c r="F48" s="11">
        <v>5.5</v>
      </c>
      <c r="G48">
        <v>1</v>
      </c>
      <c r="I48" s="11">
        <v>1</v>
      </c>
      <c r="K48" s="16"/>
      <c r="L48" s="16"/>
      <c r="M48" s="16"/>
      <c r="N48" s="16"/>
      <c r="O48" s="16"/>
      <c r="P48" s="16"/>
      <c r="Q48" s="16"/>
      <c r="R48" s="17"/>
      <c r="S48" s="17"/>
      <c r="T48" s="17"/>
      <c r="U48" s="17"/>
      <c r="V48" s="17"/>
      <c r="W48" s="17"/>
      <c r="X48" s="11">
        <v>5.5</v>
      </c>
      <c r="Y48" s="12">
        <v>1</v>
      </c>
    </row>
    <row r="49" spans="1:25" ht="147.75" customHeight="1">
      <c r="A49" s="13">
        <v>44</v>
      </c>
      <c r="B49" s="14" t="s">
        <v>60</v>
      </c>
      <c r="C49" s="15">
        <v>25000</v>
      </c>
      <c r="D49" s="13" t="s">
        <v>23</v>
      </c>
      <c r="E49" s="13" t="s">
        <v>194</v>
      </c>
      <c r="F49" s="11">
        <v>5.5</v>
      </c>
      <c r="G49">
        <v>1</v>
      </c>
      <c r="I49" s="11">
        <v>1</v>
      </c>
      <c r="K49" s="16"/>
      <c r="L49" s="16"/>
      <c r="M49" s="16"/>
      <c r="N49" s="16"/>
      <c r="O49" s="16"/>
      <c r="P49" s="16"/>
      <c r="Q49" s="16"/>
      <c r="R49" s="17"/>
      <c r="S49" s="17"/>
      <c r="T49" s="17"/>
      <c r="U49" s="17"/>
      <c r="V49" s="17"/>
      <c r="W49" s="17"/>
      <c r="X49" s="11">
        <v>5.5</v>
      </c>
      <c r="Y49" s="12">
        <v>1</v>
      </c>
    </row>
    <row r="50" spans="1:25" ht="144" customHeight="1">
      <c r="A50" s="13">
        <v>45</v>
      </c>
      <c r="B50" s="14" t="s">
        <v>61</v>
      </c>
      <c r="C50" s="15">
        <v>51000</v>
      </c>
      <c r="D50" s="13" t="s">
        <v>23</v>
      </c>
      <c r="E50" s="13" t="s">
        <v>194</v>
      </c>
      <c r="F50" s="11">
        <v>5.5</v>
      </c>
      <c r="G50">
        <v>1</v>
      </c>
      <c r="I50" s="11">
        <v>1</v>
      </c>
      <c r="K50" s="16"/>
      <c r="L50" s="16"/>
      <c r="M50" s="16"/>
      <c r="N50" s="16"/>
      <c r="O50" s="16"/>
      <c r="P50" s="16"/>
      <c r="Q50" s="16"/>
      <c r="R50" s="17"/>
      <c r="S50" s="17"/>
      <c r="T50" s="17"/>
      <c r="U50" s="17"/>
      <c r="V50" s="17"/>
      <c r="W50" s="17"/>
      <c r="X50" s="11">
        <v>5.5</v>
      </c>
      <c r="Y50" s="12">
        <v>1</v>
      </c>
    </row>
    <row r="51" spans="1:25" ht="141.75" customHeight="1">
      <c r="A51" s="13">
        <v>46</v>
      </c>
      <c r="B51" s="18" t="s">
        <v>62</v>
      </c>
      <c r="C51" s="15">
        <v>110000</v>
      </c>
      <c r="D51" s="13" t="s">
        <v>23</v>
      </c>
      <c r="E51" s="13" t="s">
        <v>194</v>
      </c>
      <c r="F51" s="11">
        <v>5.5</v>
      </c>
      <c r="G51">
        <v>1</v>
      </c>
      <c r="I51" s="11">
        <v>1</v>
      </c>
      <c r="K51" s="16"/>
      <c r="L51" s="16"/>
      <c r="M51" s="16"/>
      <c r="N51" s="16"/>
      <c r="O51" s="16"/>
      <c r="P51" s="16"/>
      <c r="Q51" s="16"/>
      <c r="R51" s="17"/>
      <c r="S51" s="17"/>
      <c r="T51" s="17"/>
      <c r="U51" s="17"/>
      <c r="V51" s="17"/>
      <c r="W51" s="17"/>
      <c r="X51" s="11">
        <v>5.5</v>
      </c>
      <c r="Y51" s="12">
        <v>1</v>
      </c>
    </row>
    <row r="52" spans="1:25" ht="152.25" customHeight="1">
      <c r="A52" s="13">
        <v>47</v>
      </c>
      <c r="B52" s="14" t="s">
        <v>63</v>
      </c>
      <c r="C52" s="15">
        <v>50000</v>
      </c>
      <c r="D52" s="13" t="s">
        <v>23</v>
      </c>
      <c r="E52" s="13" t="s">
        <v>194</v>
      </c>
      <c r="F52" s="11">
        <v>5.5</v>
      </c>
      <c r="G52">
        <v>1</v>
      </c>
      <c r="I52" s="11">
        <v>1</v>
      </c>
      <c r="K52" s="16"/>
      <c r="L52" s="16"/>
      <c r="M52" s="16"/>
      <c r="N52" s="16"/>
      <c r="O52" s="16"/>
      <c r="P52" s="16"/>
      <c r="Q52" s="16"/>
      <c r="R52" s="17"/>
      <c r="S52" s="17"/>
      <c r="T52" s="17"/>
      <c r="U52" s="17"/>
      <c r="V52" s="17"/>
      <c r="W52" s="17"/>
      <c r="X52" s="11">
        <v>5.5</v>
      </c>
      <c r="Y52" s="12">
        <v>1</v>
      </c>
    </row>
    <row r="53" spans="1:25" ht="119.25" customHeight="1">
      <c r="A53" s="13">
        <v>48</v>
      </c>
      <c r="B53" s="14" t="s">
        <v>64</v>
      </c>
      <c r="C53" s="15">
        <v>35000</v>
      </c>
      <c r="D53" s="13" t="s">
        <v>23</v>
      </c>
      <c r="E53" s="13" t="s">
        <v>194</v>
      </c>
      <c r="F53" s="11">
        <v>5.5</v>
      </c>
      <c r="G53">
        <v>1</v>
      </c>
      <c r="I53" s="11">
        <v>1</v>
      </c>
      <c r="K53" s="16"/>
      <c r="L53" s="16"/>
      <c r="M53" s="16"/>
      <c r="N53" s="16"/>
      <c r="O53" s="16"/>
      <c r="P53" s="16"/>
      <c r="Q53" s="16"/>
      <c r="R53" s="17"/>
      <c r="S53" s="17"/>
      <c r="T53" s="17"/>
      <c r="U53" s="17"/>
      <c r="V53" s="17"/>
      <c r="W53" s="17"/>
      <c r="X53" s="11">
        <v>5.5</v>
      </c>
      <c r="Y53" s="12">
        <v>1</v>
      </c>
    </row>
    <row r="54" spans="1:25" ht="144" customHeight="1">
      <c r="A54" s="13">
        <v>49</v>
      </c>
      <c r="B54" s="14" t="s">
        <v>65</v>
      </c>
      <c r="C54" s="15">
        <v>150000</v>
      </c>
      <c r="D54" s="13" t="s">
        <v>23</v>
      </c>
      <c r="E54" s="13" t="s">
        <v>194</v>
      </c>
      <c r="F54" s="11">
        <v>5.5</v>
      </c>
      <c r="G54">
        <v>1</v>
      </c>
      <c r="I54" s="11">
        <v>1</v>
      </c>
      <c r="K54" s="16"/>
      <c r="L54" s="16"/>
      <c r="M54" s="16"/>
      <c r="N54" s="16"/>
      <c r="O54" s="16"/>
      <c r="P54" s="16"/>
      <c r="Q54" s="16"/>
      <c r="R54" s="17"/>
      <c r="S54" s="17"/>
      <c r="T54" s="17"/>
      <c r="U54" s="17"/>
      <c r="V54" s="17"/>
      <c r="W54" s="17"/>
      <c r="X54" s="11">
        <v>5.5</v>
      </c>
      <c r="Y54" s="12">
        <v>1</v>
      </c>
    </row>
    <row r="55" spans="1:25" ht="144" customHeight="1">
      <c r="A55" s="13">
        <v>50</v>
      </c>
      <c r="B55" s="14" t="s">
        <v>66</v>
      </c>
      <c r="C55" s="15">
        <v>130000</v>
      </c>
      <c r="D55" s="13" t="s">
        <v>23</v>
      </c>
      <c r="E55" s="42" t="s">
        <v>196</v>
      </c>
      <c r="F55" s="11">
        <v>5.5</v>
      </c>
      <c r="G55">
        <v>1</v>
      </c>
      <c r="I55" s="11">
        <v>1</v>
      </c>
      <c r="J55" s="11">
        <v>1</v>
      </c>
      <c r="K55" s="16"/>
      <c r="L55" s="16"/>
      <c r="M55" s="16"/>
      <c r="N55" s="16"/>
      <c r="O55" s="16"/>
      <c r="P55" s="16"/>
      <c r="Q55" s="16"/>
      <c r="R55" s="17"/>
      <c r="S55" s="17"/>
      <c r="T55" s="17"/>
      <c r="U55" s="17"/>
      <c r="V55" s="17"/>
      <c r="W55" s="17"/>
      <c r="X55" s="11">
        <v>5.5</v>
      </c>
      <c r="Y55" s="12">
        <v>1</v>
      </c>
    </row>
    <row r="56" spans="1:25" ht="142.5" customHeight="1">
      <c r="A56" s="13">
        <v>51</v>
      </c>
      <c r="B56" s="14" t="s">
        <v>67</v>
      </c>
      <c r="C56" s="15">
        <v>50000</v>
      </c>
      <c r="D56" s="13" t="s">
        <v>23</v>
      </c>
      <c r="E56" s="13" t="s">
        <v>194</v>
      </c>
      <c r="F56" s="11">
        <v>5.5</v>
      </c>
      <c r="G56">
        <v>1</v>
      </c>
      <c r="I56" s="11">
        <v>1</v>
      </c>
      <c r="K56" s="16"/>
      <c r="L56" s="16"/>
      <c r="M56" s="16"/>
      <c r="N56" s="16"/>
      <c r="O56" s="16"/>
      <c r="P56" s="16"/>
      <c r="Q56" s="16"/>
      <c r="R56" s="17"/>
      <c r="S56" s="17"/>
      <c r="T56" s="17"/>
      <c r="U56" s="17"/>
      <c r="V56" s="17"/>
      <c r="W56" s="17"/>
      <c r="X56" s="11">
        <v>5.5</v>
      </c>
      <c r="Y56" s="12">
        <v>1</v>
      </c>
    </row>
    <row r="57" spans="1:25" ht="121.5" customHeight="1">
      <c r="A57" s="13">
        <v>52</v>
      </c>
      <c r="B57" s="14" t="s">
        <v>68</v>
      </c>
      <c r="C57" s="15">
        <v>50000</v>
      </c>
      <c r="D57" s="13" t="s">
        <v>23</v>
      </c>
      <c r="E57" s="13" t="s">
        <v>194</v>
      </c>
      <c r="F57" s="11">
        <v>5.5</v>
      </c>
      <c r="G57">
        <v>1</v>
      </c>
      <c r="I57" s="11">
        <v>1</v>
      </c>
      <c r="K57" s="16"/>
      <c r="L57" s="16"/>
      <c r="M57" s="16"/>
      <c r="N57" s="16"/>
      <c r="O57" s="16"/>
      <c r="P57" s="16"/>
      <c r="Q57" s="16"/>
      <c r="R57" s="17"/>
      <c r="S57" s="17"/>
      <c r="T57" s="17"/>
      <c r="U57" s="17"/>
      <c r="V57" s="17"/>
      <c r="W57" s="17"/>
      <c r="X57" s="11">
        <v>5.5</v>
      </c>
      <c r="Y57" s="12">
        <v>1</v>
      </c>
    </row>
    <row r="58" spans="1:25" ht="147.75" customHeight="1">
      <c r="A58" s="13">
        <v>53</v>
      </c>
      <c r="B58" s="14" t="s">
        <v>69</v>
      </c>
      <c r="C58" s="15">
        <v>60000</v>
      </c>
      <c r="D58" s="13" t="s">
        <v>23</v>
      </c>
      <c r="E58" s="13" t="s">
        <v>194</v>
      </c>
      <c r="F58" s="11">
        <v>5.5</v>
      </c>
      <c r="G58">
        <v>1</v>
      </c>
      <c r="I58" s="11">
        <v>1</v>
      </c>
      <c r="K58" s="16"/>
      <c r="L58" s="16"/>
      <c r="M58" s="16"/>
      <c r="N58" s="16"/>
      <c r="O58" s="16"/>
      <c r="P58" s="16"/>
      <c r="Q58" s="16"/>
      <c r="R58" s="17"/>
      <c r="S58" s="17"/>
      <c r="T58" s="17"/>
      <c r="U58" s="17"/>
      <c r="V58" s="17"/>
      <c r="W58" s="17"/>
      <c r="X58" s="11">
        <v>5.5</v>
      </c>
      <c r="Y58" s="12">
        <v>1</v>
      </c>
    </row>
    <row r="59" spans="1:25" ht="147" customHeight="1">
      <c r="A59" s="13">
        <v>54</v>
      </c>
      <c r="B59" s="18" t="s">
        <v>70</v>
      </c>
      <c r="C59" s="15">
        <v>138000</v>
      </c>
      <c r="D59" s="13" t="s">
        <v>23</v>
      </c>
      <c r="E59" s="13" t="s">
        <v>194</v>
      </c>
      <c r="F59" s="11">
        <v>5.5</v>
      </c>
      <c r="G59">
        <v>1</v>
      </c>
      <c r="I59" s="11">
        <v>1</v>
      </c>
      <c r="K59" s="16"/>
      <c r="L59" s="16"/>
      <c r="M59" s="16"/>
      <c r="N59" s="16"/>
      <c r="O59" s="16"/>
      <c r="P59" s="16"/>
      <c r="Q59" s="16"/>
      <c r="R59" s="17"/>
      <c r="S59" s="17"/>
      <c r="T59" s="17"/>
      <c r="U59" s="17"/>
      <c r="V59" s="17"/>
      <c r="W59" s="17"/>
      <c r="X59" s="11">
        <v>5.5</v>
      </c>
      <c r="Y59" s="12">
        <v>1</v>
      </c>
    </row>
    <row r="60" spans="1:25" ht="123.75" customHeight="1">
      <c r="A60" s="13">
        <v>55</v>
      </c>
      <c r="B60" s="14" t="s">
        <v>71</v>
      </c>
      <c r="C60" s="15">
        <v>100000</v>
      </c>
      <c r="D60" s="13" t="s">
        <v>23</v>
      </c>
      <c r="E60" s="13" t="s">
        <v>194</v>
      </c>
      <c r="F60" s="11">
        <v>5.5</v>
      </c>
      <c r="G60">
        <v>1</v>
      </c>
      <c r="I60" s="11">
        <v>1</v>
      </c>
      <c r="K60" s="16"/>
      <c r="L60" s="16"/>
      <c r="M60" s="16"/>
      <c r="N60" s="16"/>
      <c r="O60" s="16"/>
      <c r="P60" s="16"/>
      <c r="Q60" s="16"/>
      <c r="R60" s="17"/>
      <c r="S60" s="17"/>
      <c r="T60" s="17"/>
      <c r="U60" s="17"/>
      <c r="V60" s="17"/>
      <c r="W60" s="17"/>
      <c r="X60" s="11">
        <v>5.5</v>
      </c>
      <c r="Y60" s="12">
        <v>1</v>
      </c>
    </row>
    <row r="61" spans="1:25" ht="126" customHeight="1">
      <c r="A61" s="13">
        <v>56</v>
      </c>
      <c r="B61" s="14" t="s">
        <v>72</v>
      </c>
      <c r="C61" s="15">
        <v>133000</v>
      </c>
      <c r="D61" s="13" t="s">
        <v>23</v>
      </c>
      <c r="E61" s="13" t="s">
        <v>194</v>
      </c>
      <c r="F61" s="11">
        <v>5.5</v>
      </c>
      <c r="G61">
        <v>1</v>
      </c>
      <c r="I61" s="11">
        <v>1</v>
      </c>
      <c r="K61" s="16"/>
      <c r="L61" s="16"/>
      <c r="M61" s="16"/>
      <c r="N61" s="16"/>
      <c r="O61" s="16"/>
      <c r="P61" s="16"/>
      <c r="Q61" s="16"/>
      <c r="R61" s="17"/>
      <c r="S61" s="17"/>
      <c r="T61" s="17"/>
      <c r="U61" s="17"/>
      <c r="V61" s="17"/>
      <c r="W61" s="17"/>
      <c r="X61" s="11">
        <v>5.5</v>
      </c>
      <c r="Y61" s="12">
        <v>1</v>
      </c>
    </row>
    <row r="62" spans="1:25" ht="122.25" customHeight="1">
      <c r="A62" s="13">
        <v>57</v>
      </c>
      <c r="B62" s="14" t="s">
        <v>73</v>
      </c>
      <c r="C62" s="15">
        <v>40000</v>
      </c>
      <c r="D62" s="13" t="s">
        <v>23</v>
      </c>
      <c r="E62" s="13" t="s">
        <v>194</v>
      </c>
      <c r="F62" s="11">
        <v>5.5</v>
      </c>
      <c r="G62">
        <v>1</v>
      </c>
      <c r="I62" s="11">
        <v>1</v>
      </c>
      <c r="K62" s="16"/>
      <c r="L62" s="16"/>
      <c r="M62" s="16"/>
      <c r="N62" s="16"/>
      <c r="O62" s="16"/>
      <c r="P62" s="16"/>
      <c r="Q62" s="16"/>
      <c r="R62" s="17"/>
      <c r="S62" s="17"/>
      <c r="T62" s="17"/>
      <c r="U62" s="17"/>
      <c r="V62" s="17"/>
      <c r="W62" s="17"/>
      <c r="X62" s="11">
        <v>5.5</v>
      </c>
      <c r="Y62" s="12">
        <v>1</v>
      </c>
    </row>
    <row r="63" spans="1:25" ht="122.25" customHeight="1">
      <c r="A63" s="13">
        <v>58</v>
      </c>
      <c r="B63" s="14" t="s">
        <v>74</v>
      </c>
      <c r="C63" s="15">
        <v>30000</v>
      </c>
      <c r="D63" s="13" t="s">
        <v>23</v>
      </c>
      <c r="E63" s="13" t="s">
        <v>194</v>
      </c>
      <c r="F63" s="11">
        <v>5.5</v>
      </c>
      <c r="G63">
        <v>1</v>
      </c>
      <c r="I63" s="11">
        <v>1</v>
      </c>
      <c r="K63" s="16"/>
      <c r="L63" s="16"/>
      <c r="M63" s="16"/>
      <c r="N63" s="16"/>
      <c r="O63" s="16"/>
      <c r="P63" s="16"/>
      <c r="Q63" s="16"/>
      <c r="R63" s="17"/>
      <c r="S63" s="17"/>
      <c r="T63" s="17"/>
      <c r="U63" s="17"/>
      <c r="V63" s="17"/>
      <c r="W63" s="17"/>
      <c r="X63" s="11">
        <v>5.5</v>
      </c>
      <c r="Y63" s="12">
        <v>1</v>
      </c>
    </row>
    <row r="64" spans="1:25" ht="122.25" customHeight="1">
      <c r="A64" s="13">
        <v>59</v>
      </c>
      <c r="B64" s="14" t="s">
        <v>75</v>
      </c>
      <c r="C64" s="15">
        <v>15000</v>
      </c>
      <c r="D64" s="13" t="s">
        <v>23</v>
      </c>
      <c r="E64" s="13" t="s">
        <v>194</v>
      </c>
      <c r="F64" s="11">
        <v>5.5</v>
      </c>
      <c r="G64">
        <v>1</v>
      </c>
      <c r="I64" s="11">
        <v>1</v>
      </c>
      <c r="K64" s="16"/>
      <c r="L64" s="16"/>
      <c r="M64" s="16"/>
      <c r="N64" s="16"/>
      <c r="O64" s="16"/>
      <c r="P64" s="16"/>
      <c r="Q64" s="16"/>
      <c r="R64" s="17"/>
      <c r="S64" s="17"/>
      <c r="T64" s="17"/>
      <c r="U64" s="17"/>
      <c r="V64" s="17"/>
      <c r="W64" s="17"/>
      <c r="X64" s="11">
        <v>5.5</v>
      </c>
      <c r="Y64" s="12">
        <v>1</v>
      </c>
    </row>
    <row r="65" spans="1:25" ht="120" customHeight="1">
      <c r="A65" s="13">
        <v>60</v>
      </c>
      <c r="B65" s="14" t="s">
        <v>76</v>
      </c>
      <c r="C65" s="15">
        <v>55000</v>
      </c>
      <c r="D65" s="13" t="s">
        <v>23</v>
      </c>
      <c r="E65" s="13" t="s">
        <v>194</v>
      </c>
      <c r="F65" s="11">
        <v>5.5</v>
      </c>
      <c r="G65">
        <v>1</v>
      </c>
      <c r="I65" s="11">
        <v>1</v>
      </c>
      <c r="K65" s="16"/>
      <c r="L65" s="16"/>
      <c r="M65" s="16"/>
      <c r="N65" s="16"/>
      <c r="O65" s="16"/>
      <c r="P65" s="16"/>
      <c r="Q65" s="16"/>
      <c r="R65" s="17"/>
      <c r="S65" s="17"/>
      <c r="T65" s="17"/>
      <c r="U65" s="17"/>
      <c r="V65" s="17"/>
      <c r="W65" s="17"/>
      <c r="X65" s="11">
        <v>5.5</v>
      </c>
      <c r="Y65" s="12">
        <v>1</v>
      </c>
    </row>
    <row r="66" spans="1:25" ht="121.5" customHeight="1">
      <c r="A66" s="13">
        <v>61</v>
      </c>
      <c r="B66" s="14" t="s">
        <v>77</v>
      </c>
      <c r="C66" s="15">
        <v>20000</v>
      </c>
      <c r="D66" s="13" t="s">
        <v>23</v>
      </c>
      <c r="E66" s="13" t="s">
        <v>194</v>
      </c>
      <c r="F66" s="11">
        <v>5.5</v>
      </c>
      <c r="G66">
        <v>1</v>
      </c>
      <c r="I66" s="11">
        <v>1</v>
      </c>
      <c r="K66" s="16"/>
      <c r="L66" s="16"/>
      <c r="M66" s="16"/>
      <c r="N66" s="16"/>
      <c r="O66" s="16"/>
      <c r="P66" s="16"/>
      <c r="Q66" s="16"/>
      <c r="R66" s="17"/>
      <c r="S66" s="17"/>
      <c r="T66" s="17"/>
      <c r="U66" s="17"/>
      <c r="V66" s="17"/>
      <c r="W66" s="17"/>
      <c r="X66" s="11">
        <v>5.5</v>
      </c>
      <c r="Y66" s="12">
        <v>1</v>
      </c>
    </row>
    <row r="67" spans="1:25" ht="120" customHeight="1">
      <c r="A67" s="13">
        <v>62</v>
      </c>
      <c r="B67" s="14" t="s">
        <v>78</v>
      </c>
      <c r="C67" s="15">
        <v>20000</v>
      </c>
      <c r="D67" s="13" t="s">
        <v>23</v>
      </c>
      <c r="E67" s="13" t="s">
        <v>194</v>
      </c>
      <c r="F67" s="11">
        <v>5.5</v>
      </c>
      <c r="G67">
        <v>1</v>
      </c>
      <c r="I67" s="11">
        <v>1</v>
      </c>
      <c r="K67" s="16"/>
      <c r="L67" s="16"/>
      <c r="M67" s="16"/>
      <c r="N67" s="16"/>
      <c r="O67" s="16"/>
      <c r="P67" s="16"/>
      <c r="Q67" s="16"/>
      <c r="R67" s="17"/>
      <c r="S67" s="17"/>
      <c r="T67" s="17"/>
      <c r="U67" s="17"/>
      <c r="V67" s="17"/>
      <c r="W67" s="17"/>
      <c r="X67" s="11">
        <v>5.5</v>
      </c>
      <c r="Y67" s="12">
        <v>1</v>
      </c>
    </row>
    <row r="68" spans="1:25" ht="118.5" customHeight="1">
      <c r="A68" s="13">
        <v>63</v>
      </c>
      <c r="B68" s="14" t="s">
        <v>79</v>
      </c>
      <c r="C68" s="15">
        <v>30000</v>
      </c>
      <c r="D68" s="13" t="s">
        <v>23</v>
      </c>
      <c r="E68" s="13" t="s">
        <v>194</v>
      </c>
      <c r="F68" s="11">
        <v>5.5</v>
      </c>
      <c r="G68">
        <v>1</v>
      </c>
      <c r="I68" s="11">
        <v>1</v>
      </c>
      <c r="K68" s="16"/>
      <c r="L68" s="16"/>
      <c r="M68" s="16"/>
      <c r="N68" s="16"/>
      <c r="O68" s="16"/>
      <c r="P68" s="16"/>
      <c r="Q68" s="16"/>
      <c r="R68" s="17"/>
      <c r="S68" s="17"/>
      <c r="T68" s="17"/>
      <c r="U68" s="17"/>
      <c r="V68" s="17"/>
      <c r="W68" s="17"/>
      <c r="X68" s="11">
        <v>5.5</v>
      </c>
      <c r="Y68" s="12">
        <v>1</v>
      </c>
    </row>
    <row r="69" spans="1:25" ht="119.25" customHeight="1">
      <c r="A69" s="13">
        <v>64</v>
      </c>
      <c r="B69" s="14" t="s">
        <v>80</v>
      </c>
      <c r="C69" s="15">
        <v>35000</v>
      </c>
      <c r="D69" s="13" t="s">
        <v>23</v>
      </c>
      <c r="E69" s="13" t="s">
        <v>194</v>
      </c>
      <c r="F69" s="11">
        <v>5.5</v>
      </c>
      <c r="G69">
        <v>1</v>
      </c>
      <c r="I69" s="11">
        <v>1</v>
      </c>
      <c r="K69" s="16"/>
      <c r="L69" s="16"/>
      <c r="M69" s="16"/>
      <c r="N69" s="16"/>
      <c r="O69" s="16"/>
      <c r="P69" s="16"/>
      <c r="Q69" s="16"/>
      <c r="R69" s="17"/>
      <c r="S69" s="17"/>
      <c r="T69" s="17"/>
      <c r="U69" s="17"/>
      <c r="V69" s="17"/>
      <c r="W69" s="17"/>
      <c r="X69" s="11">
        <v>5.5</v>
      </c>
      <c r="Y69" s="12">
        <v>1</v>
      </c>
    </row>
    <row r="70" spans="1:25" ht="120.75" customHeight="1">
      <c r="A70" s="13">
        <v>65</v>
      </c>
      <c r="B70" s="14" t="s">
        <v>81</v>
      </c>
      <c r="C70" s="15">
        <v>10000</v>
      </c>
      <c r="D70" s="13" t="s">
        <v>23</v>
      </c>
      <c r="E70" s="13" t="s">
        <v>194</v>
      </c>
      <c r="F70" s="11">
        <v>5.5</v>
      </c>
      <c r="G70">
        <v>1</v>
      </c>
      <c r="I70" s="11">
        <v>1</v>
      </c>
      <c r="K70" s="16"/>
      <c r="L70" s="16"/>
      <c r="M70" s="16"/>
      <c r="N70" s="16"/>
      <c r="O70" s="16"/>
      <c r="P70" s="16"/>
      <c r="Q70" s="16"/>
      <c r="R70" s="17"/>
      <c r="S70" s="17"/>
      <c r="T70" s="17"/>
      <c r="U70" s="17"/>
      <c r="V70" s="17"/>
      <c r="W70" s="17"/>
      <c r="X70" s="11">
        <v>5.5</v>
      </c>
      <c r="Y70" s="12">
        <v>1</v>
      </c>
    </row>
    <row r="71" spans="1:25" ht="123" customHeight="1">
      <c r="A71" s="13">
        <v>66</v>
      </c>
      <c r="B71" s="14" t="s">
        <v>82</v>
      </c>
      <c r="C71" s="15">
        <v>35000</v>
      </c>
      <c r="D71" s="13" t="s">
        <v>23</v>
      </c>
      <c r="E71" s="13" t="s">
        <v>194</v>
      </c>
      <c r="F71" s="11">
        <v>5.5</v>
      </c>
      <c r="G71">
        <v>1</v>
      </c>
      <c r="I71" s="11">
        <v>1</v>
      </c>
      <c r="K71" s="16"/>
      <c r="L71" s="16"/>
      <c r="M71" s="16"/>
      <c r="N71" s="16"/>
      <c r="O71" s="16"/>
      <c r="P71" s="16"/>
      <c r="Q71" s="16"/>
      <c r="R71" s="17"/>
      <c r="S71" s="17"/>
      <c r="T71" s="17"/>
      <c r="U71" s="17"/>
      <c r="V71" s="17"/>
      <c r="W71" s="17"/>
      <c r="X71" s="11">
        <v>5.5</v>
      </c>
      <c r="Y71" s="12">
        <v>1</v>
      </c>
    </row>
    <row r="72" spans="1:25" ht="121.5" customHeight="1">
      <c r="A72" s="13">
        <v>67</v>
      </c>
      <c r="B72" s="14" t="s">
        <v>83</v>
      </c>
      <c r="C72" s="15">
        <v>30000</v>
      </c>
      <c r="D72" s="13" t="s">
        <v>23</v>
      </c>
      <c r="E72" s="13" t="s">
        <v>194</v>
      </c>
      <c r="F72" s="11">
        <v>5.5</v>
      </c>
      <c r="G72">
        <v>1</v>
      </c>
      <c r="I72" s="11">
        <v>1</v>
      </c>
      <c r="K72" s="16"/>
      <c r="L72" s="16"/>
      <c r="M72" s="16"/>
      <c r="N72" s="16"/>
      <c r="O72" s="16"/>
      <c r="P72" s="16"/>
      <c r="Q72" s="16"/>
      <c r="R72" s="17"/>
      <c r="S72" s="17"/>
      <c r="T72" s="17"/>
      <c r="U72" s="17"/>
      <c r="V72" s="17"/>
      <c r="W72" s="17"/>
      <c r="X72" s="11">
        <v>5.5</v>
      </c>
      <c r="Y72" s="12">
        <v>1</v>
      </c>
    </row>
    <row r="73" spans="1:25" ht="120.75" customHeight="1">
      <c r="A73" s="13">
        <v>68</v>
      </c>
      <c r="B73" s="14" t="s">
        <v>84</v>
      </c>
      <c r="C73" s="15">
        <v>120000</v>
      </c>
      <c r="D73" s="13" t="s">
        <v>23</v>
      </c>
      <c r="E73" s="13" t="s">
        <v>194</v>
      </c>
      <c r="F73" s="11">
        <v>5.5</v>
      </c>
      <c r="G73">
        <v>1</v>
      </c>
      <c r="I73" s="11">
        <v>1</v>
      </c>
      <c r="K73" s="16"/>
      <c r="L73" s="16"/>
      <c r="M73" s="16"/>
      <c r="N73" s="16"/>
      <c r="O73" s="16"/>
      <c r="P73" s="16"/>
      <c r="Q73" s="16"/>
      <c r="R73" s="17"/>
      <c r="S73" s="17"/>
      <c r="T73" s="17"/>
      <c r="U73" s="17"/>
      <c r="V73" s="17"/>
      <c r="W73" s="17"/>
      <c r="X73" s="11">
        <v>5.5</v>
      </c>
      <c r="Y73" s="12">
        <v>1</v>
      </c>
    </row>
    <row r="74" spans="1:25" ht="144" customHeight="1">
      <c r="A74" s="13">
        <v>69</v>
      </c>
      <c r="B74" s="14" t="s">
        <v>85</v>
      </c>
      <c r="C74" s="15">
        <v>130000</v>
      </c>
      <c r="D74" s="13" t="s">
        <v>23</v>
      </c>
      <c r="E74" s="13" t="s">
        <v>194</v>
      </c>
      <c r="F74" s="11">
        <v>5.5</v>
      </c>
      <c r="G74">
        <v>1</v>
      </c>
      <c r="I74" s="11">
        <v>1</v>
      </c>
      <c r="K74" s="16"/>
      <c r="L74" s="16"/>
      <c r="M74" s="16"/>
      <c r="N74" s="16"/>
      <c r="O74" s="16"/>
      <c r="P74" s="16"/>
      <c r="Q74" s="16"/>
      <c r="R74" s="17"/>
      <c r="S74" s="17"/>
      <c r="T74" s="17"/>
      <c r="U74" s="17"/>
      <c r="V74" s="17"/>
      <c r="W74" s="17"/>
      <c r="X74" s="11">
        <v>5.5</v>
      </c>
      <c r="Y74" s="12">
        <v>1</v>
      </c>
    </row>
    <row r="75" spans="1:25" ht="143.25" customHeight="1">
      <c r="A75" s="13">
        <v>70</v>
      </c>
      <c r="B75" s="14" t="s">
        <v>86</v>
      </c>
      <c r="C75" s="15">
        <v>55000</v>
      </c>
      <c r="D75" s="13" t="s">
        <v>23</v>
      </c>
      <c r="E75" s="13" t="s">
        <v>194</v>
      </c>
      <c r="F75" s="11">
        <v>5.5</v>
      </c>
      <c r="G75">
        <v>1</v>
      </c>
      <c r="I75" s="11">
        <v>1</v>
      </c>
      <c r="K75" s="16"/>
      <c r="L75" s="16"/>
      <c r="M75" s="16"/>
      <c r="N75" s="16"/>
      <c r="O75" s="16"/>
      <c r="P75" s="16"/>
      <c r="Q75" s="16"/>
      <c r="R75" s="17"/>
      <c r="S75" s="17"/>
      <c r="T75" s="17"/>
      <c r="U75" s="17"/>
      <c r="V75" s="17"/>
      <c r="W75" s="17"/>
      <c r="X75" s="11">
        <v>5.5</v>
      </c>
      <c r="Y75" s="12">
        <v>1</v>
      </c>
    </row>
    <row r="76" spans="1:25" ht="141" customHeight="1">
      <c r="A76" s="13">
        <v>71</v>
      </c>
      <c r="B76" s="14" t="s">
        <v>87</v>
      </c>
      <c r="C76" s="15">
        <v>65000</v>
      </c>
      <c r="D76" s="13" t="s">
        <v>23</v>
      </c>
      <c r="E76" s="13" t="s">
        <v>194</v>
      </c>
      <c r="F76" s="11">
        <v>5.5</v>
      </c>
      <c r="G76">
        <v>1</v>
      </c>
      <c r="I76" s="11">
        <v>1</v>
      </c>
      <c r="K76" s="16"/>
      <c r="L76" s="16"/>
      <c r="M76" s="16"/>
      <c r="N76" s="16"/>
      <c r="O76" s="16"/>
      <c r="P76" s="16"/>
      <c r="Q76" s="16"/>
      <c r="R76" s="17"/>
      <c r="S76" s="17"/>
      <c r="T76" s="17"/>
      <c r="U76" s="17"/>
      <c r="V76" s="17"/>
      <c r="W76" s="17"/>
      <c r="X76" s="11">
        <v>5.5</v>
      </c>
      <c r="Y76" s="12">
        <v>1</v>
      </c>
    </row>
    <row r="77" spans="1:25" ht="143.25" customHeight="1">
      <c r="A77" s="13">
        <v>72</v>
      </c>
      <c r="B77" s="14" t="s">
        <v>88</v>
      </c>
      <c r="C77" s="15">
        <v>75000</v>
      </c>
      <c r="D77" s="13" t="s">
        <v>23</v>
      </c>
      <c r="E77" s="13" t="s">
        <v>194</v>
      </c>
      <c r="F77" s="11">
        <v>5.5</v>
      </c>
      <c r="G77">
        <v>1</v>
      </c>
      <c r="I77" s="11">
        <v>1</v>
      </c>
      <c r="K77" s="16"/>
      <c r="L77" s="16"/>
      <c r="M77" s="16"/>
      <c r="N77" s="16"/>
      <c r="O77" s="16"/>
      <c r="P77" s="16"/>
      <c r="Q77" s="16"/>
      <c r="R77" s="17"/>
      <c r="S77" s="17"/>
      <c r="T77" s="17"/>
      <c r="U77" s="17"/>
      <c r="V77" s="17"/>
      <c r="W77" s="17"/>
      <c r="X77" s="11">
        <v>5.5</v>
      </c>
      <c r="Y77" s="12">
        <v>1</v>
      </c>
    </row>
    <row r="78" spans="1:25" ht="144.75" customHeight="1">
      <c r="A78" s="13">
        <v>73</v>
      </c>
      <c r="B78" s="14" t="s">
        <v>89</v>
      </c>
      <c r="C78" s="15">
        <v>55000</v>
      </c>
      <c r="D78" s="13" t="s">
        <v>23</v>
      </c>
      <c r="E78" s="13" t="s">
        <v>194</v>
      </c>
      <c r="F78" s="11">
        <v>5.5</v>
      </c>
      <c r="G78">
        <v>1</v>
      </c>
      <c r="I78" s="11">
        <v>1</v>
      </c>
      <c r="K78" s="16"/>
      <c r="L78" s="16"/>
      <c r="M78" s="16"/>
      <c r="N78" s="16"/>
      <c r="O78" s="16"/>
      <c r="P78" s="16"/>
      <c r="Q78" s="16"/>
      <c r="R78" s="17"/>
      <c r="S78" s="17"/>
      <c r="T78" s="17"/>
      <c r="U78" s="17"/>
      <c r="V78" s="17"/>
      <c r="W78" s="17"/>
      <c r="X78" s="11">
        <v>5.5</v>
      </c>
      <c r="Y78" s="12">
        <v>1</v>
      </c>
    </row>
    <row r="79" spans="1:25" ht="147.75" customHeight="1">
      <c r="A79" s="13">
        <v>74</v>
      </c>
      <c r="B79" s="14" t="s">
        <v>90</v>
      </c>
      <c r="C79" s="15">
        <v>60000</v>
      </c>
      <c r="D79" s="13" t="s">
        <v>23</v>
      </c>
      <c r="E79" s="13" t="s">
        <v>194</v>
      </c>
      <c r="F79" s="11">
        <v>5.5</v>
      </c>
      <c r="G79">
        <v>1</v>
      </c>
      <c r="I79" s="11">
        <v>1</v>
      </c>
      <c r="K79" s="16"/>
      <c r="L79" s="16"/>
      <c r="M79" s="16"/>
      <c r="N79" s="16"/>
      <c r="O79" s="16"/>
      <c r="P79" s="16"/>
      <c r="Q79" s="16"/>
      <c r="R79" s="17"/>
      <c r="S79" s="17"/>
      <c r="T79" s="17"/>
      <c r="U79" s="17"/>
      <c r="V79" s="17"/>
      <c r="W79" s="17"/>
      <c r="X79" s="11">
        <v>5.5</v>
      </c>
      <c r="Y79" s="12">
        <v>1</v>
      </c>
    </row>
    <row r="80" spans="1:25" ht="121.5" customHeight="1">
      <c r="A80" s="13">
        <v>75</v>
      </c>
      <c r="B80" s="14" t="s">
        <v>91</v>
      </c>
      <c r="C80" s="15">
        <v>25000</v>
      </c>
      <c r="D80" s="13" t="s">
        <v>23</v>
      </c>
      <c r="E80" s="13" t="s">
        <v>194</v>
      </c>
      <c r="F80" s="11">
        <v>5.5</v>
      </c>
      <c r="G80">
        <v>1</v>
      </c>
      <c r="I80" s="11">
        <v>1</v>
      </c>
      <c r="K80" s="16"/>
      <c r="L80" s="16"/>
      <c r="M80" s="16"/>
      <c r="N80" s="16"/>
      <c r="O80" s="16"/>
      <c r="P80" s="16"/>
      <c r="Q80" s="16"/>
      <c r="R80" s="17"/>
      <c r="S80" s="17"/>
      <c r="T80" s="17"/>
      <c r="U80" s="17"/>
      <c r="V80" s="17"/>
      <c r="W80" s="17"/>
      <c r="X80" s="11">
        <v>5.5</v>
      </c>
      <c r="Y80" s="12">
        <v>1</v>
      </c>
    </row>
    <row r="81" spans="1:25" ht="147.75" customHeight="1">
      <c r="A81" s="13">
        <v>76</v>
      </c>
      <c r="B81" s="14" t="s">
        <v>92</v>
      </c>
      <c r="C81" s="15">
        <v>50000</v>
      </c>
      <c r="D81" s="13" t="s">
        <v>23</v>
      </c>
      <c r="E81" s="13" t="s">
        <v>194</v>
      </c>
      <c r="F81" s="11">
        <v>5.5</v>
      </c>
      <c r="G81">
        <v>1</v>
      </c>
      <c r="I81" s="11">
        <v>1</v>
      </c>
      <c r="K81" s="16"/>
      <c r="L81" s="16"/>
      <c r="M81" s="16"/>
      <c r="N81" s="16"/>
      <c r="O81" s="16"/>
      <c r="P81" s="16"/>
      <c r="Q81" s="16"/>
      <c r="R81" s="17"/>
      <c r="S81" s="17"/>
      <c r="T81" s="17"/>
      <c r="U81" s="17"/>
      <c r="V81" s="17"/>
      <c r="W81" s="17"/>
      <c r="X81" s="11">
        <v>5.5</v>
      </c>
      <c r="Y81" s="12">
        <v>1</v>
      </c>
    </row>
    <row r="82" spans="1:25" ht="150" customHeight="1">
      <c r="A82" s="13">
        <v>77</v>
      </c>
      <c r="B82" s="14" t="s">
        <v>93</v>
      </c>
      <c r="C82" s="15">
        <v>55000</v>
      </c>
      <c r="D82" s="13" t="s">
        <v>23</v>
      </c>
      <c r="E82" s="13" t="s">
        <v>194</v>
      </c>
      <c r="F82" s="11">
        <v>5.5</v>
      </c>
      <c r="G82">
        <v>1</v>
      </c>
      <c r="I82" s="11">
        <v>1</v>
      </c>
      <c r="K82" s="16"/>
      <c r="L82" s="16"/>
      <c r="M82" s="16"/>
      <c r="N82" s="16"/>
      <c r="O82" s="16"/>
      <c r="P82" s="16"/>
      <c r="Q82" s="16"/>
      <c r="R82" s="17"/>
      <c r="S82" s="17"/>
      <c r="T82" s="17"/>
      <c r="U82" s="17"/>
      <c r="V82" s="17"/>
      <c r="W82" s="17"/>
      <c r="X82" s="11">
        <v>5.5</v>
      </c>
      <c r="Y82" s="12">
        <v>1</v>
      </c>
    </row>
    <row r="83" spans="1:25" ht="120.75" customHeight="1">
      <c r="A83" s="13">
        <v>78</v>
      </c>
      <c r="B83" s="14" t="s">
        <v>94</v>
      </c>
      <c r="C83" s="15">
        <v>45000</v>
      </c>
      <c r="D83" s="13" t="s">
        <v>23</v>
      </c>
      <c r="E83" s="13" t="s">
        <v>194</v>
      </c>
      <c r="F83" s="11">
        <v>5.5</v>
      </c>
      <c r="G83">
        <v>1</v>
      </c>
      <c r="I83" s="11">
        <v>1</v>
      </c>
      <c r="K83" s="16"/>
      <c r="L83" s="16"/>
      <c r="M83" s="16"/>
      <c r="N83" s="16"/>
      <c r="O83" s="16"/>
      <c r="P83" s="16"/>
      <c r="Q83" s="16"/>
      <c r="R83" s="17"/>
      <c r="S83" s="17"/>
      <c r="T83" s="17"/>
      <c r="U83" s="17"/>
      <c r="V83" s="17"/>
      <c r="W83" s="17"/>
      <c r="X83" s="11">
        <v>5.5</v>
      </c>
      <c r="Y83" s="12">
        <v>1</v>
      </c>
    </row>
    <row r="84" spans="1:25" ht="144.75" customHeight="1">
      <c r="A84" s="13">
        <v>79</v>
      </c>
      <c r="B84" s="14" t="s">
        <v>95</v>
      </c>
      <c r="C84" s="15">
        <v>35000</v>
      </c>
      <c r="D84" s="13" t="s">
        <v>23</v>
      </c>
      <c r="E84" s="13" t="s">
        <v>194</v>
      </c>
      <c r="F84" s="11">
        <v>5.5</v>
      </c>
      <c r="G84">
        <v>1</v>
      </c>
      <c r="I84" s="11">
        <v>1</v>
      </c>
      <c r="K84" s="16"/>
      <c r="L84" s="16"/>
      <c r="M84" s="16"/>
      <c r="N84" s="16"/>
      <c r="O84" s="16"/>
      <c r="P84" s="16"/>
      <c r="Q84" s="16"/>
      <c r="R84" s="17"/>
      <c r="S84" s="17"/>
      <c r="T84" s="17"/>
      <c r="U84" s="17"/>
      <c r="V84" s="17"/>
      <c r="W84" s="17"/>
      <c r="X84" s="11">
        <v>5.5</v>
      </c>
      <c r="Y84" s="12">
        <v>1</v>
      </c>
    </row>
    <row r="85" spans="1:25" ht="146.25" customHeight="1">
      <c r="A85" s="13">
        <v>80</v>
      </c>
      <c r="B85" s="14" t="s">
        <v>96</v>
      </c>
      <c r="C85" s="15">
        <v>220000</v>
      </c>
      <c r="D85" s="13" t="s">
        <v>23</v>
      </c>
      <c r="E85" s="13" t="s">
        <v>194</v>
      </c>
      <c r="F85" s="11">
        <v>5.5</v>
      </c>
      <c r="G85">
        <v>1</v>
      </c>
      <c r="I85" s="11">
        <v>1</v>
      </c>
      <c r="K85" s="16"/>
      <c r="L85" s="16"/>
      <c r="M85" s="16"/>
      <c r="N85" s="16"/>
      <c r="O85" s="16"/>
      <c r="P85" s="16"/>
      <c r="Q85" s="16"/>
      <c r="R85" s="17"/>
      <c r="S85" s="17"/>
      <c r="T85" s="17"/>
      <c r="U85" s="17"/>
      <c r="V85" s="17"/>
      <c r="W85" s="17"/>
      <c r="X85" s="11">
        <v>5.5</v>
      </c>
      <c r="Y85" s="12">
        <v>1</v>
      </c>
    </row>
    <row r="86" spans="1:25" ht="144.75" customHeight="1">
      <c r="A86" s="13">
        <v>81</v>
      </c>
      <c r="B86" s="14" t="s">
        <v>97</v>
      </c>
      <c r="C86" s="15">
        <v>98000</v>
      </c>
      <c r="D86" s="13" t="s">
        <v>23</v>
      </c>
      <c r="E86" s="13" t="s">
        <v>194</v>
      </c>
      <c r="F86" s="11">
        <v>5.5</v>
      </c>
      <c r="G86">
        <v>1</v>
      </c>
      <c r="I86" s="11">
        <v>1</v>
      </c>
      <c r="K86" s="16"/>
      <c r="L86" s="16"/>
      <c r="M86" s="16"/>
      <c r="N86" s="16"/>
      <c r="O86" s="16"/>
      <c r="P86" s="16"/>
      <c r="Q86" s="16"/>
      <c r="R86" s="17"/>
      <c r="S86" s="17"/>
      <c r="T86" s="17"/>
      <c r="U86" s="17"/>
      <c r="V86" s="17"/>
      <c r="W86" s="17"/>
      <c r="X86" s="11">
        <v>5.5</v>
      </c>
      <c r="Y86" s="12">
        <v>1</v>
      </c>
    </row>
    <row r="87" spans="1:25" ht="147" customHeight="1">
      <c r="A87" s="13">
        <v>82</v>
      </c>
      <c r="B87" s="14" t="s">
        <v>98</v>
      </c>
      <c r="C87" s="15">
        <v>100000</v>
      </c>
      <c r="D87" s="13" t="s">
        <v>23</v>
      </c>
      <c r="E87" s="13" t="s">
        <v>194</v>
      </c>
      <c r="F87" s="11">
        <v>5.5</v>
      </c>
      <c r="G87">
        <v>1</v>
      </c>
      <c r="I87" s="11">
        <v>1</v>
      </c>
      <c r="K87" s="16"/>
      <c r="L87" s="16"/>
      <c r="M87" s="16"/>
      <c r="N87" s="16"/>
      <c r="O87" s="16"/>
      <c r="P87" s="16"/>
      <c r="Q87" s="16"/>
      <c r="R87" s="17"/>
      <c r="S87" s="17"/>
      <c r="T87" s="17"/>
      <c r="U87" s="17"/>
      <c r="V87" s="17"/>
      <c r="W87" s="17"/>
      <c r="X87" s="11">
        <v>5.5</v>
      </c>
      <c r="Y87" s="12">
        <v>1</v>
      </c>
    </row>
    <row r="88" spans="1:25" ht="190.5" customHeight="1">
      <c r="A88" s="13">
        <v>83</v>
      </c>
      <c r="B88" s="18" t="s">
        <v>99</v>
      </c>
      <c r="C88" s="15">
        <v>44000</v>
      </c>
      <c r="D88" s="13" t="s">
        <v>23</v>
      </c>
      <c r="E88" s="13" t="s">
        <v>194</v>
      </c>
      <c r="F88" s="11">
        <v>5.0999999999999996</v>
      </c>
      <c r="G88">
        <v>1</v>
      </c>
      <c r="I88" s="11">
        <v>1</v>
      </c>
      <c r="K88" s="16"/>
      <c r="L88" s="16"/>
      <c r="M88" s="16"/>
      <c r="N88" s="16"/>
      <c r="O88" s="16"/>
      <c r="P88" s="16"/>
      <c r="Q88" s="16"/>
      <c r="R88" s="17"/>
      <c r="S88" s="17"/>
      <c r="T88" s="17"/>
      <c r="U88" s="17"/>
      <c r="V88" s="17"/>
      <c r="W88" s="17"/>
      <c r="X88" s="11">
        <v>5.0999999999999996</v>
      </c>
      <c r="Y88" s="12">
        <v>1</v>
      </c>
    </row>
    <row r="89" spans="1:25" ht="188.25" customHeight="1">
      <c r="A89" s="13">
        <v>84</v>
      </c>
      <c r="B89" s="18" t="s">
        <v>100</v>
      </c>
      <c r="C89" s="15">
        <v>96000</v>
      </c>
      <c r="D89" s="13" t="s">
        <v>23</v>
      </c>
      <c r="E89" s="41" t="s">
        <v>197</v>
      </c>
      <c r="F89" s="11">
        <v>5.0999999999999996</v>
      </c>
      <c r="G89">
        <v>1</v>
      </c>
      <c r="I89" s="11">
        <v>1</v>
      </c>
      <c r="J89" s="11">
        <v>1</v>
      </c>
      <c r="K89" s="16"/>
      <c r="L89" s="16"/>
      <c r="M89" s="16"/>
      <c r="N89" s="16"/>
      <c r="O89" s="16"/>
      <c r="P89" s="16"/>
      <c r="Q89" s="16"/>
      <c r="R89" s="17"/>
      <c r="S89" s="17"/>
      <c r="T89" s="17"/>
      <c r="U89" s="17"/>
      <c r="V89" s="17"/>
      <c r="W89" s="17"/>
      <c r="X89" s="11">
        <v>5.0999999999999996</v>
      </c>
      <c r="Y89" s="12">
        <v>1</v>
      </c>
    </row>
    <row r="90" spans="1:25" ht="190.5" customHeight="1">
      <c r="A90" s="13">
        <v>85</v>
      </c>
      <c r="B90" s="18" t="s">
        <v>101</v>
      </c>
      <c r="C90" s="15">
        <v>50800</v>
      </c>
      <c r="D90" s="13" t="s">
        <v>23</v>
      </c>
      <c r="E90" s="41" t="s">
        <v>198</v>
      </c>
      <c r="F90" s="11">
        <v>5.0999999999999996</v>
      </c>
      <c r="G90">
        <v>1</v>
      </c>
      <c r="I90" s="11">
        <v>1</v>
      </c>
      <c r="J90" s="11">
        <v>1</v>
      </c>
      <c r="K90" s="16"/>
      <c r="L90" s="16"/>
      <c r="M90" s="16"/>
      <c r="N90" s="16"/>
      <c r="O90" s="16"/>
      <c r="P90" s="16"/>
      <c r="Q90" s="16"/>
      <c r="R90" s="17"/>
      <c r="S90" s="17"/>
      <c r="T90" s="17"/>
      <c r="U90" s="17"/>
      <c r="V90" s="17"/>
      <c r="W90" s="17"/>
      <c r="X90" s="11">
        <v>5.0999999999999996</v>
      </c>
      <c r="Y90" s="12">
        <v>1</v>
      </c>
    </row>
    <row r="91" spans="1:25" ht="237" customHeight="1">
      <c r="A91" s="13">
        <v>86</v>
      </c>
      <c r="B91" s="18" t="s">
        <v>102</v>
      </c>
      <c r="C91" s="15">
        <v>370000</v>
      </c>
      <c r="D91" s="13" t="s">
        <v>23</v>
      </c>
      <c r="E91" s="13" t="s">
        <v>194</v>
      </c>
      <c r="F91" s="11">
        <v>5.0999999999999996</v>
      </c>
      <c r="G91">
        <v>1</v>
      </c>
      <c r="I91" s="11">
        <v>1</v>
      </c>
      <c r="K91" s="16"/>
      <c r="L91" s="16"/>
      <c r="M91" s="16"/>
      <c r="N91" s="16"/>
      <c r="O91" s="16"/>
      <c r="P91" s="16"/>
      <c r="Q91" s="16"/>
      <c r="R91" s="17"/>
      <c r="S91" s="17"/>
      <c r="T91" s="17"/>
      <c r="U91" s="17"/>
      <c r="V91" s="17"/>
      <c r="W91" s="17"/>
      <c r="X91" s="11">
        <v>5.0999999999999996</v>
      </c>
      <c r="Y91" s="12">
        <v>1</v>
      </c>
    </row>
    <row r="92" spans="1:25" ht="216" customHeight="1">
      <c r="A92" s="13">
        <v>87</v>
      </c>
      <c r="B92" s="14" t="s">
        <v>103</v>
      </c>
      <c r="C92" s="15">
        <v>212000</v>
      </c>
      <c r="D92" s="13" t="s">
        <v>23</v>
      </c>
      <c r="E92" s="13" t="s">
        <v>194</v>
      </c>
      <c r="F92" s="11">
        <v>5.0999999999999996</v>
      </c>
      <c r="G92">
        <v>1</v>
      </c>
      <c r="I92" s="11">
        <v>1</v>
      </c>
      <c r="K92" s="16"/>
      <c r="L92" s="16"/>
      <c r="M92" s="16"/>
      <c r="N92" s="16"/>
      <c r="O92" s="16"/>
      <c r="P92" s="16"/>
      <c r="Q92" s="16"/>
      <c r="R92" s="17"/>
      <c r="S92" s="17"/>
      <c r="T92" s="17"/>
      <c r="U92" s="17"/>
      <c r="V92" s="17"/>
      <c r="W92" s="17"/>
      <c r="X92" s="11">
        <v>5.0999999999999996</v>
      </c>
      <c r="Y92" s="12">
        <v>1</v>
      </c>
    </row>
    <row r="93" spans="1:25" ht="221.25" customHeight="1">
      <c r="A93" s="13">
        <v>88</v>
      </c>
      <c r="B93" s="18" t="s">
        <v>104</v>
      </c>
      <c r="C93" s="15">
        <v>116900</v>
      </c>
      <c r="D93" s="13" t="s">
        <v>23</v>
      </c>
      <c r="E93" s="13" t="s">
        <v>194</v>
      </c>
      <c r="F93" s="11">
        <v>5.0999999999999996</v>
      </c>
      <c r="G93">
        <v>1</v>
      </c>
      <c r="I93" s="11">
        <v>1</v>
      </c>
      <c r="K93" s="16"/>
      <c r="L93" s="16"/>
      <c r="M93" s="16"/>
      <c r="N93" s="16"/>
      <c r="O93" s="16"/>
      <c r="P93" s="16"/>
      <c r="Q93" s="16"/>
      <c r="R93" s="17"/>
      <c r="S93" s="17"/>
      <c r="T93" s="17"/>
      <c r="U93" s="17"/>
      <c r="V93" s="17"/>
      <c r="W93" s="17"/>
      <c r="X93" s="11">
        <v>5.0999999999999996</v>
      </c>
      <c r="Y93" s="12">
        <v>1</v>
      </c>
    </row>
    <row r="94" spans="1:25" ht="118.5" customHeight="1">
      <c r="A94" s="13">
        <v>89</v>
      </c>
      <c r="B94" s="18" t="s">
        <v>105</v>
      </c>
      <c r="C94" s="15">
        <v>400000</v>
      </c>
      <c r="D94" s="13" t="s">
        <v>23</v>
      </c>
      <c r="E94" s="13" t="s">
        <v>194</v>
      </c>
      <c r="F94" s="11">
        <v>2.1</v>
      </c>
      <c r="G94">
        <v>1</v>
      </c>
      <c r="I94" s="11">
        <v>1</v>
      </c>
      <c r="K94" s="16"/>
      <c r="L94" s="16"/>
      <c r="M94" s="16"/>
      <c r="N94" s="16"/>
      <c r="O94" s="16"/>
      <c r="P94" s="16"/>
      <c r="Q94" s="16"/>
      <c r="R94" s="17"/>
      <c r="S94" s="17"/>
      <c r="T94" s="17"/>
      <c r="U94" s="17"/>
      <c r="V94" s="17"/>
      <c r="W94" s="17"/>
      <c r="X94" s="11">
        <v>2.1</v>
      </c>
      <c r="Y94" s="12">
        <v>1</v>
      </c>
    </row>
    <row r="95" spans="1:25" ht="126" customHeight="1">
      <c r="A95" s="13">
        <v>90</v>
      </c>
      <c r="B95" s="18" t="s">
        <v>106</v>
      </c>
      <c r="C95" s="15">
        <v>500000</v>
      </c>
      <c r="D95" s="13" t="s">
        <v>23</v>
      </c>
      <c r="E95" s="13" t="s">
        <v>194</v>
      </c>
      <c r="F95" s="11">
        <v>2.1</v>
      </c>
      <c r="G95">
        <v>1</v>
      </c>
      <c r="I95" s="11">
        <v>1</v>
      </c>
      <c r="K95" s="16"/>
      <c r="L95" s="16"/>
      <c r="M95" s="16"/>
      <c r="N95" s="16"/>
      <c r="O95" s="16"/>
      <c r="P95" s="16"/>
      <c r="Q95" s="16"/>
      <c r="R95" s="17"/>
      <c r="S95" s="17"/>
      <c r="T95" s="17"/>
      <c r="U95" s="17"/>
      <c r="V95" s="17"/>
      <c r="W95" s="17"/>
      <c r="X95" s="11">
        <v>2.1</v>
      </c>
      <c r="Y95" s="12">
        <v>1</v>
      </c>
    </row>
    <row r="96" spans="1:25" ht="191.25" customHeight="1">
      <c r="A96" s="13">
        <v>91</v>
      </c>
      <c r="B96" s="18" t="s">
        <v>107</v>
      </c>
      <c r="C96" s="15">
        <v>297500</v>
      </c>
      <c r="D96" s="13" t="s">
        <v>23</v>
      </c>
      <c r="E96" s="13" t="s">
        <v>194</v>
      </c>
      <c r="F96" s="11">
        <v>5.2</v>
      </c>
      <c r="G96">
        <v>1</v>
      </c>
      <c r="I96" s="11">
        <v>1</v>
      </c>
      <c r="K96" s="16"/>
      <c r="L96" s="16"/>
      <c r="M96" s="16"/>
      <c r="N96" s="16"/>
      <c r="O96" s="16"/>
      <c r="P96" s="16"/>
      <c r="Q96" s="16"/>
      <c r="R96" s="17"/>
      <c r="S96" s="17"/>
      <c r="T96" s="17"/>
      <c r="U96" s="17"/>
      <c r="V96" s="17"/>
      <c r="W96" s="17"/>
      <c r="X96" s="11">
        <v>5.2</v>
      </c>
      <c r="Y96" s="12">
        <v>1</v>
      </c>
    </row>
    <row r="97" spans="1:25" ht="150" customHeight="1">
      <c r="A97" s="13">
        <v>92</v>
      </c>
      <c r="B97" s="18" t="s">
        <v>108</v>
      </c>
      <c r="C97" s="15">
        <v>55000</v>
      </c>
      <c r="D97" s="13" t="s">
        <v>23</v>
      </c>
      <c r="E97" s="13" t="s">
        <v>194</v>
      </c>
      <c r="F97" s="11">
        <v>2.1</v>
      </c>
      <c r="G97">
        <v>1</v>
      </c>
      <c r="I97" s="11">
        <v>1</v>
      </c>
      <c r="K97" s="16"/>
      <c r="L97" s="16"/>
      <c r="M97" s="16"/>
      <c r="N97" s="16"/>
      <c r="O97" s="16"/>
      <c r="P97" s="16"/>
      <c r="Q97" s="16"/>
      <c r="R97" s="17"/>
      <c r="S97" s="17"/>
      <c r="T97" s="17"/>
      <c r="U97" s="17"/>
      <c r="V97" s="17"/>
      <c r="W97" s="17"/>
      <c r="X97" s="11">
        <v>2.1</v>
      </c>
      <c r="Y97" s="12">
        <v>1</v>
      </c>
    </row>
    <row r="98" spans="1:25" ht="96" customHeight="1">
      <c r="A98" s="13">
        <v>93</v>
      </c>
      <c r="B98" s="18" t="s">
        <v>109</v>
      </c>
      <c r="C98" s="15">
        <v>100000</v>
      </c>
      <c r="D98" s="13" t="s">
        <v>23</v>
      </c>
      <c r="E98" s="40" t="s">
        <v>195</v>
      </c>
      <c r="F98" s="11">
        <v>2.1</v>
      </c>
      <c r="G98">
        <v>1</v>
      </c>
      <c r="I98" s="11">
        <v>1</v>
      </c>
      <c r="J98" s="11">
        <v>1</v>
      </c>
      <c r="K98" s="16"/>
      <c r="L98" s="16"/>
      <c r="M98" s="16"/>
      <c r="N98" s="16"/>
      <c r="O98" s="16"/>
      <c r="P98" s="16"/>
      <c r="Q98" s="16"/>
      <c r="R98" s="17"/>
      <c r="S98" s="17"/>
      <c r="T98" s="17"/>
      <c r="U98" s="17"/>
      <c r="V98" s="17"/>
      <c r="W98" s="17"/>
      <c r="X98" s="11">
        <v>2.1</v>
      </c>
      <c r="Y98" s="12">
        <v>1</v>
      </c>
    </row>
    <row r="99" spans="1:25" ht="215.25" customHeight="1">
      <c r="A99" s="13">
        <v>94</v>
      </c>
      <c r="B99" s="18" t="s">
        <v>110</v>
      </c>
      <c r="C99" s="15">
        <v>311000</v>
      </c>
      <c r="D99" s="13" t="s">
        <v>23</v>
      </c>
      <c r="E99" s="13" t="s">
        <v>194</v>
      </c>
      <c r="F99" s="11">
        <v>5.0999999999999996</v>
      </c>
      <c r="G99">
        <v>1</v>
      </c>
      <c r="I99" s="11">
        <v>1</v>
      </c>
      <c r="K99" s="16"/>
      <c r="L99" s="16"/>
      <c r="M99" s="16"/>
      <c r="N99" s="16"/>
      <c r="O99" s="16"/>
      <c r="P99" s="16"/>
      <c r="Q99" s="16"/>
      <c r="R99" s="17"/>
      <c r="S99" s="17"/>
      <c r="T99" s="17"/>
      <c r="U99" s="17"/>
      <c r="V99" s="17"/>
      <c r="W99" s="17"/>
      <c r="X99" s="11">
        <v>5.0999999999999996</v>
      </c>
      <c r="Y99" s="12">
        <v>1</v>
      </c>
    </row>
    <row r="100" spans="1:25" ht="240.75" customHeight="1">
      <c r="A100" s="13">
        <v>95</v>
      </c>
      <c r="B100" s="18" t="s">
        <v>111</v>
      </c>
      <c r="C100" s="15">
        <v>488000</v>
      </c>
      <c r="D100" s="13" t="s">
        <v>23</v>
      </c>
      <c r="E100" s="13" t="s">
        <v>194</v>
      </c>
      <c r="F100" s="11">
        <v>5.0999999999999996</v>
      </c>
      <c r="G100">
        <v>1</v>
      </c>
      <c r="I100" s="11">
        <v>1</v>
      </c>
      <c r="K100" s="16"/>
      <c r="L100" s="16"/>
      <c r="M100" s="16"/>
      <c r="N100" s="16"/>
      <c r="O100" s="16"/>
      <c r="P100" s="16"/>
      <c r="Q100" s="16"/>
      <c r="R100" s="17"/>
      <c r="S100" s="17"/>
      <c r="T100" s="17"/>
      <c r="U100" s="17"/>
      <c r="V100" s="17"/>
      <c r="W100" s="17"/>
      <c r="X100" s="11">
        <v>5.0999999999999996</v>
      </c>
      <c r="Y100" s="12">
        <v>1</v>
      </c>
    </row>
    <row r="101" spans="1:25" ht="213.75" customHeight="1">
      <c r="A101" s="13">
        <v>96</v>
      </c>
      <c r="B101" s="18" t="s">
        <v>112</v>
      </c>
      <c r="C101" s="15">
        <v>308600</v>
      </c>
      <c r="D101" s="13" t="s">
        <v>23</v>
      </c>
      <c r="E101" s="13" t="s">
        <v>194</v>
      </c>
      <c r="F101" s="11">
        <v>5.0999999999999996</v>
      </c>
      <c r="G101">
        <v>1</v>
      </c>
      <c r="I101" s="11">
        <v>1</v>
      </c>
      <c r="K101" s="16"/>
      <c r="L101" s="16"/>
      <c r="M101" s="16"/>
      <c r="N101" s="16"/>
      <c r="O101" s="16"/>
      <c r="P101" s="16"/>
      <c r="Q101" s="16"/>
      <c r="R101" s="17"/>
      <c r="S101" s="17"/>
      <c r="T101" s="17"/>
      <c r="U101" s="17"/>
      <c r="V101" s="17"/>
      <c r="W101" s="17"/>
      <c r="X101" s="11">
        <v>5.0999999999999996</v>
      </c>
      <c r="Y101" s="12">
        <v>1</v>
      </c>
    </row>
    <row r="102" spans="1:25" ht="234.75" customHeight="1">
      <c r="A102" s="13">
        <v>97</v>
      </c>
      <c r="B102" s="18" t="s">
        <v>113</v>
      </c>
      <c r="C102" s="15">
        <v>308600</v>
      </c>
      <c r="D102" s="13" t="s">
        <v>23</v>
      </c>
      <c r="E102" s="13" t="s">
        <v>194</v>
      </c>
      <c r="F102" s="11">
        <v>5.0999999999999996</v>
      </c>
      <c r="G102">
        <v>1</v>
      </c>
      <c r="I102" s="11">
        <v>1</v>
      </c>
      <c r="K102" s="16"/>
      <c r="L102" s="16"/>
      <c r="M102" s="16"/>
      <c r="N102" s="16"/>
      <c r="O102" s="16"/>
      <c r="P102" s="16"/>
      <c r="Q102" s="16"/>
      <c r="R102" s="17"/>
      <c r="S102" s="17"/>
      <c r="T102" s="17"/>
      <c r="U102" s="17"/>
      <c r="V102" s="17"/>
      <c r="W102" s="17"/>
      <c r="X102" s="11">
        <v>5.0999999999999996</v>
      </c>
      <c r="Y102" s="12">
        <v>1</v>
      </c>
    </row>
    <row r="103" spans="1:25" ht="213" customHeight="1">
      <c r="A103" s="13">
        <v>98</v>
      </c>
      <c r="B103" s="18" t="s">
        <v>114</v>
      </c>
      <c r="C103" s="15">
        <v>186000</v>
      </c>
      <c r="D103" s="13" t="s">
        <v>23</v>
      </c>
      <c r="E103" s="13" t="s">
        <v>194</v>
      </c>
      <c r="F103" s="11">
        <v>5.0999999999999996</v>
      </c>
      <c r="G103">
        <v>1</v>
      </c>
      <c r="I103" s="11">
        <v>1</v>
      </c>
      <c r="K103" s="16"/>
      <c r="L103" s="16"/>
      <c r="M103" s="16"/>
      <c r="N103" s="16"/>
      <c r="O103" s="16"/>
      <c r="P103" s="16"/>
      <c r="Q103" s="16"/>
      <c r="R103" s="17"/>
      <c r="S103" s="17"/>
      <c r="T103" s="17"/>
      <c r="U103" s="17"/>
      <c r="V103" s="17"/>
      <c r="W103" s="17"/>
      <c r="X103" s="11">
        <v>5.0999999999999996</v>
      </c>
      <c r="Y103" s="12">
        <v>1</v>
      </c>
    </row>
    <row r="104" spans="1:25" ht="213" customHeight="1">
      <c r="A104" s="13">
        <v>99</v>
      </c>
      <c r="B104" s="18" t="s">
        <v>115</v>
      </c>
      <c r="C104" s="15">
        <v>132000</v>
      </c>
      <c r="D104" s="13" t="s">
        <v>23</v>
      </c>
      <c r="E104" s="13" t="s">
        <v>194</v>
      </c>
      <c r="F104" s="11">
        <v>5.0999999999999996</v>
      </c>
      <c r="G104">
        <v>1</v>
      </c>
      <c r="I104" s="11">
        <v>1</v>
      </c>
      <c r="K104" s="16"/>
      <c r="L104" s="16"/>
      <c r="M104" s="16"/>
      <c r="N104" s="16"/>
      <c r="O104" s="16"/>
      <c r="P104" s="16"/>
      <c r="Q104" s="16"/>
      <c r="R104" s="17"/>
      <c r="S104" s="17"/>
      <c r="T104" s="17"/>
      <c r="U104" s="17"/>
      <c r="V104" s="17"/>
      <c r="W104" s="17"/>
      <c r="X104" s="11">
        <v>5.0999999999999996</v>
      </c>
      <c r="Y104" s="12">
        <v>1</v>
      </c>
    </row>
    <row r="105" spans="1:25" ht="262.5" customHeight="1">
      <c r="A105" s="13">
        <v>100</v>
      </c>
      <c r="B105" s="18" t="s">
        <v>116</v>
      </c>
      <c r="C105" s="15">
        <v>262000</v>
      </c>
      <c r="D105" s="13" t="s">
        <v>23</v>
      </c>
      <c r="E105" s="13" t="s">
        <v>194</v>
      </c>
      <c r="F105" s="11">
        <v>5.0999999999999996</v>
      </c>
      <c r="G105">
        <v>1</v>
      </c>
      <c r="I105" s="11">
        <v>1</v>
      </c>
      <c r="K105" s="16"/>
      <c r="L105" s="16"/>
      <c r="M105" s="16"/>
      <c r="N105" s="16"/>
      <c r="O105" s="16"/>
      <c r="P105" s="16"/>
      <c r="Q105" s="16"/>
      <c r="R105" s="17"/>
      <c r="S105" s="17"/>
      <c r="T105" s="17"/>
      <c r="U105" s="17"/>
      <c r="V105" s="17"/>
      <c r="W105" s="17"/>
      <c r="X105" s="11">
        <v>5.0999999999999996</v>
      </c>
      <c r="Y105" s="12">
        <v>1</v>
      </c>
    </row>
    <row r="106" spans="1:25" ht="235.5" customHeight="1">
      <c r="A106" s="13">
        <v>101</v>
      </c>
      <c r="B106" s="18" t="s">
        <v>117</v>
      </c>
      <c r="C106" s="15">
        <v>262000</v>
      </c>
      <c r="D106" s="13" t="s">
        <v>23</v>
      </c>
      <c r="E106" s="13" t="s">
        <v>194</v>
      </c>
      <c r="F106" s="11">
        <v>5.0999999999999996</v>
      </c>
      <c r="G106">
        <v>1</v>
      </c>
      <c r="I106" s="11">
        <v>1</v>
      </c>
      <c r="K106" s="16"/>
      <c r="L106" s="16"/>
      <c r="M106" s="16"/>
      <c r="N106" s="16"/>
      <c r="O106" s="16"/>
      <c r="P106" s="16"/>
      <c r="Q106" s="16"/>
      <c r="R106" s="17"/>
      <c r="S106" s="17"/>
      <c r="T106" s="17"/>
      <c r="U106" s="17"/>
      <c r="V106" s="17"/>
      <c r="W106" s="17"/>
      <c r="X106" s="11">
        <v>5.0999999999999996</v>
      </c>
      <c r="Y106" s="12">
        <v>1</v>
      </c>
    </row>
    <row r="107" spans="1:25" ht="196.5" customHeight="1">
      <c r="A107" s="13">
        <v>102</v>
      </c>
      <c r="B107" s="18" t="s">
        <v>118</v>
      </c>
      <c r="C107" s="15">
        <v>374000</v>
      </c>
      <c r="D107" s="13" t="s">
        <v>23</v>
      </c>
      <c r="E107" s="13" t="s">
        <v>194</v>
      </c>
      <c r="F107" s="11">
        <v>5.0999999999999996</v>
      </c>
      <c r="G107">
        <v>1</v>
      </c>
      <c r="I107" s="11">
        <v>1</v>
      </c>
      <c r="K107" s="16"/>
      <c r="L107" s="16"/>
      <c r="M107" s="16"/>
      <c r="N107" s="16"/>
      <c r="O107" s="16"/>
      <c r="P107" s="16"/>
      <c r="Q107" s="16"/>
      <c r="R107" s="17"/>
      <c r="S107" s="17"/>
      <c r="T107" s="17"/>
      <c r="U107" s="17"/>
      <c r="V107" s="17"/>
      <c r="W107" s="17"/>
      <c r="X107" s="11">
        <v>5.0999999999999996</v>
      </c>
      <c r="Y107" s="12">
        <v>1</v>
      </c>
    </row>
    <row r="108" spans="1:25" ht="222" customHeight="1">
      <c r="A108" s="13">
        <v>103</v>
      </c>
      <c r="B108" s="18" t="s">
        <v>119</v>
      </c>
      <c r="C108" s="15">
        <v>133000</v>
      </c>
      <c r="D108" s="13" t="s">
        <v>23</v>
      </c>
      <c r="E108" s="13" t="s">
        <v>194</v>
      </c>
      <c r="F108" s="11">
        <v>5.0999999999999996</v>
      </c>
      <c r="G108">
        <v>1</v>
      </c>
      <c r="I108" s="11">
        <v>1</v>
      </c>
      <c r="K108" s="16"/>
      <c r="L108" s="16"/>
      <c r="M108" s="16"/>
      <c r="N108" s="16"/>
      <c r="O108" s="16"/>
      <c r="P108" s="16"/>
      <c r="Q108" s="16"/>
      <c r="R108" s="17"/>
      <c r="S108" s="17"/>
      <c r="T108" s="17"/>
      <c r="U108" s="17"/>
      <c r="V108" s="17"/>
      <c r="W108" s="17"/>
      <c r="X108" s="11">
        <v>5.0999999999999996</v>
      </c>
      <c r="Y108" s="12">
        <v>1</v>
      </c>
    </row>
    <row r="109" spans="1:25" ht="192" customHeight="1">
      <c r="A109" s="13">
        <v>104</v>
      </c>
      <c r="B109" s="18" t="s">
        <v>120</v>
      </c>
      <c r="C109" s="15">
        <v>49000</v>
      </c>
      <c r="D109" s="13" t="s">
        <v>23</v>
      </c>
      <c r="E109" s="41" t="s">
        <v>201</v>
      </c>
      <c r="F109" s="11">
        <v>5.0999999999999996</v>
      </c>
      <c r="G109">
        <v>1</v>
      </c>
      <c r="I109" s="11">
        <v>1</v>
      </c>
      <c r="J109" s="11">
        <v>1</v>
      </c>
      <c r="K109" s="16"/>
      <c r="L109" s="16"/>
      <c r="M109" s="16"/>
      <c r="N109" s="16"/>
      <c r="O109" s="16"/>
      <c r="P109" s="16"/>
      <c r="Q109" s="16"/>
      <c r="R109" s="17"/>
      <c r="S109" s="17"/>
      <c r="T109" s="17"/>
      <c r="U109" s="17"/>
      <c r="V109" s="17"/>
      <c r="W109" s="17"/>
      <c r="X109" s="11">
        <v>5.0999999999999996</v>
      </c>
      <c r="Y109" s="12">
        <v>1</v>
      </c>
    </row>
    <row r="110" spans="1:25" ht="285.75" customHeight="1">
      <c r="A110" s="13">
        <v>105</v>
      </c>
      <c r="B110" s="18" t="s">
        <v>121</v>
      </c>
      <c r="C110" s="15">
        <v>615000</v>
      </c>
      <c r="D110" s="13" t="s">
        <v>23</v>
      </c>
      <c r="E110" s="43" t="s">
        <v>199</v>
      </c>
      <c r="F110" s="11">
        <v>5.0999999999999996</v>
      </c>
      <c r="G110">
        <v>1</v>
      </c>
      <c r="I110" s="11">
        <v>1</v>
      </c>
      <c r="K110" s="16"/>
      <c r="L110" s="16"/>
      <c r="M110" s="16"/>
      <c r="N110" s="16"/>
      <c r="O110" s="16"/>
      <c r="P110" s="16"/>
      <c r="Q110" s="16"/>
      <c r="R110" s="17"/>
      <c r="S110" s="17"/>
      <c r="T110" s="17"/>
      <c r="U110" s="17"/>
      <c r="V110" s="17"/>
      <c r="W110" s="17"/>
      <c r="X110" s="11">
        <v>5.0999999999999996</v>
      </c>
      <c r="Y110" s="12">
        <v>1</v>
      </c>
    </row>
    <row r="111" spans="1:25" ht="266.25" customHeight="1">
      <c r="A111" s="13">
        <v>106</v>
      </c>
      <c r="B111" s="18" t="s">
        <v>122</v>
      </c>
      <c r="C111" s="15">
        <v>299000</v>
      </c>
      <c r="D111" s="13" t="s">
        <v>23</v>
      </c>
      <c r="E111" s="13" t="s">
        <v>194</v>
      </c>
      <c r="F111" s="11">
        <v>5.0999999999999996</v>
      </c>
      <c r="G111">
        <v>1</v>
      </c>
      <c r="I111" s="11">
        <v>1</v>
      </c>
      <c r="K111" s="16"/>
      <c r="L111" s="16"/>
      <c r="M111" s="16"/>
      <c r="N111" s="16"/>
      <c r="O111" s="16"/>
      <c r="P111" s="16"/>
      <c r="Q111" s="16"/>
      <c r="R111" s="17"/>
      <c r="S111" s="17"/>
      <c r="T111" s="17"/>
      <c r="U111" s="17"/>
      <c r="V111" s="17"/>
      <c r="W111" s="17"/>
      <c r="X111" s="11">
        <v>5.0999999999999996</v>
      </c>
      <c r="Y111" s="12">
        <v>1</v>
      </c>
    </row>
    <row r="112" spans="1:25" ht="237" customHeight="1">
      <c r="A112" s="13">
        <v>107</v>
      </c>
      <c r="B112" s="18" t="s">
        <v>123</v>
      </c>
      <c r="C112" s="15">
        <v>325000</v>
      </c>
      <c r="D112" s="13" t="s">
        <v>23</v>
      </c>
      <c r="E112" s="13" t="s">
        <v>194</v>
      </c>
      <c r="F112" s="11">
        <v>5.0999999999999996</v>
      </c>
      <c r="G112">
        <v>1</v>
      </c>
      <c r="I112" s="11">
        <v>1</v>
      </c>
      <c r="K112" s="16"/>
      <c r="L112" s="16"/>
      <c r="M112" s="16"/>
      <c r="N112" s="16"/>
      <c r="O112" s="16"/>
      <c r="P112" s="16"/>
      <c r="Q112" s="16"/>
      <c r="R112" s="17"/>
      <c r="S112" s="17"/>
      <c r="T112" s="17"/>
      <c r="U112" s="17"/>
      <c r="V112" s="17"/>
      <c r="W112" s="17"/>
      <c r="X112" s="11">
        <v>5.0999999999999996</v>
      </c>
      <c r="Y112" s="12">
        <v>1</v>
      </c>
    </row>
    <row r="113" spans="1:25" ht="237.75" customHeight="1">
      <c r="A113" s="13">
        <v>108</v>
      </c>
      <c r="B113" s="18" t="s">
        <v>124</v>
      </c>
      <c r="C113" s="15">
        <v>377000</v>
      </c>
      <c r="D113" s="13" t="s">
        <v>23</v>
      </c>
      <c r="E113" s="43" t="s">
        <v>199</v>
      </c>
      <c r="F113" s="11">
        <v>5.0999999999999996</v>
      </c>
      <c r="G113">
        <v>1</v>
      </c>
      <c r="I113" s="11">
        <v>1</v>
      </c>
      <c r="K113" s="16"/>
      <c r="L113" s="16"/>
      <c r="M113" s="16"/>
      <c r="N113" s="16"/>
      <c r="O113" s="16"/>
      <c r="P113" s="16"/>
      <c r="Q113" s="16"/>
      <c r="R113" s="17"/>
      <c r="S113" s="17"/>
      <c r="T113" s="17"/>
      <c r="U113" s="17"/>
      <c r="V113" s="17"/>
      <c r="W113" s="17"/>
      <c r="X113" s="11">
        <v>5.0999999999999996</v>
      </c>
      <c r="Y113" s="12">
        <v>1</v>
      </c>
    </row>
    <row r="114" spans="1:25" ht="261" customHeight="1">
      <c r="A114" s="13">
        <v>109</v>
      </c>
      <c r="B114" s="18" t="s">
        <v>125</v>
      </c>
      <c r="C114" s="15">
        <v>197000</v>
      </c>
      <c r="D114" s="13" t="s">
        <v>23</v>
      </c>
      <c r="E114" s="13" t="s">
        <v>194</v>
      </c>
      <c r="F114" s="11">
        <v>5.0999999999999996</v>
      </c>
      <c r="G114">
        <v>1</v>
      </c>
      <c r="I114" s="11">
        <v>1</v>
      </c>
      <c r="K114" s="16"/>
      <c r="L114" s="16"/>
      <c r="M114" s="16"/>
      <c r="N114" s="16"/>
      <c r="O114" s="16"/>
      <c r="P114" s="16"/>
      <c r="Q114" s="16"/>
      <c r="R114" s="17"/>
      <c r="S114" s="17"/>
      <c r="T114" s="17"/>
      <c r="U114" s="17"/>
      <c r="V114" s="17"/>
      <c r="W114" s="17"/>
      <c r="X114" s="11">
        <v>5.0999999999999996</v>
      </c>
      <c r="Y114" s="12">
        <v>1</v>
      </c>
    </row>
    <row r="115" spans="1:25" ht="291" customHeight="1">
      <c r="A115" s="13">
        <v>110</v>
      </c>
      <c r="B115" s="18" t="s">
        <v>126</v>
      </c>
      <c r="C115" s="15">
        <v>324700</v>
      </c>
      <c r="D115" s="13" t="s">
        <v>23</v>
      </c>
      <c r="E115" s="13" t="s">
        <v>194</v>
      </c>
      <c r="F115" s="11">
        <v>5.0999999999999996</v>
      </c>
      <c r="G115">
        <v>1</v>
      </c>
      <c r="I115" s="11">
        <v>1</v>
      </c>
      <c r="K115" s="16"/>
      <c r="L115" s="16"/>
      <c r="M115" s="16"/>
      <c r="N115" s="16"/>
      <c r="O115" s="16"/>
      <c r="P115" s="16"/>
      <c r="Q115" s="16"/>
      <c r="R115" s="17"/>
      <c r="S115" s="17"/>
      <c r="T115" s="17"/>
      <c r="U115" s="17"/>
      <c r="V115" s="17"/>
      <c r="W115" s="17"/>
      <c r="X115" s="11">
        <v>5.0999999999999996</v>
      </c>
      <c r="Y115" s="12">
        <v>1</v>
      </c>
    </row>
    <row r="116" spans="1:25" ht="290.25" customHeight="1">
      <c r="A116" s="13">
        <v>111</v>
      </c>
      <c r="B116" s="18" t="s">
        <v>127</v>
      </c>
      <c r="C116" s="15">
        <v>165600</v>
      </c>
      <c r="D116" s="13" t="s">
        <v>23</v>
      </c>
      <c r="E116" s="13" t="s">
        <v>194</v>
      </c>
      <c r="F116" s="11">
        <v>5.0999999999999996</v>
      </c>
      <c r="G116">
        <v>1</v>
      </c>
      <c r="I116" s="11">
        <v>1</v>
      </c>
      <c r="K116" s="16"/>
      <c r="L116" s="16"/>
      <c r="M116" s="16"/>
      <c r="N116" s="16"/>
      <c r="O116" s="16"/>
      <c r="P116" s="16"/>
      <c r="Q116" s="16"/>
      <c r="R116" s="17"/>
      <c r="S116" s="17"/>
      <c r="T116" s="17"/>
      <c r="U116" s="17"/>
      <c r="V116" s="17"/>
      <c r="W116" s="17"/>
      <c r="X116" s="11">
        <v>5.0999999999999996</v>
      </c>
      <c r="Y116" s="12">
        <v>1</v>
      </c>
    </row>
    <row r="117" spans="1:25" ht="270" customHeight="1">
      <c r="A117" s="13">
        <v>112</v>
      </c>
      <c r="B117" s="18" t="s">
        <v>128</v>
      </c>
      <c r="C117" s="15">
        <v>86500</v>
      </c>
      <c r="D117" s="13" t="s">
        <v>23</v>
      </c>
      <c r="E117" s="13" t="s">
        <v>194</v>
      </c>
      <c r="F117" s="11">
        <v>5.0999999999999996</v>
      </c>
      <c r="G117">
        <v>1</v>
      </c>
      <c r="I117" s="11">
        <v>1</v>
      </c>
      <c r="K117" s="16"/>
      <c r="L117" s="16"/>
      <c r="M117" s="16"/>
      <c r="N117" s="16"/>
      <c r="O117" s="16"/>
      <c r="P117" s="16"/>
      <c r="Q117" s="16"/>
      <c r="R117" s="17"/>
      <c r="S117" s="17"/>
      <c r="T117" s="17"/>
      <c r="U117" s="17"/>
      <c r="V117" s="17"/>
      <c r="W117" s="17"/>
      <c r="X117" s="11">
        <v>5.0999999999999996</v>
      </c>
      <c r="Y117" s="12">
        <v>1</v>
      </c>
    </row>
    <row r="118" spans="1:25" ht="215.25" customHeight="1">
      <c r="A118" s="13">
        <v>113</v>
      </c>
      <c r="B118" s="18" t="s">
        <v>129</v>
      </c>
      <c r="C118" s="15">
        <v>355000</v>
      </c>
      <c r="D118" s="13" t="s">
        <v>23</v>
      </c>
      <c r="E118" s="13" t="s">
        <v>194</v>
      </c>
      <c r="F118" s="11">
        <v>5.0999999999999996</v>
      </c>
      <c r="G118">
        <v>1</v>
      </c>
      <c r="I118" s="11">
        <v>1</v>
      </c>
      <c r="K118" s="16"/>
      <c r="L118" s="16"/>
      <c r="M118" s="16"/>
      <c r="N118" s="16"/>
      <c r="O118" s="16"/>
      <c r="P118" s="16"/>
      <c r="Q118" s="16"/>
      <c r="R118" s="17"/>
      <c r="S118" s="17"/>
      <c r="T118" s="17"/>
      <c r="U118" s="17"/>
      <c r="V118" s="17"/>
      <c r="W118" s="17"/>
      <c r="X118" s="11">
        <v>5.0999999999999996</v>
      </c>
      <c r="Y118" s="12">
        <v>1</v>
      </c>
    </row>
    <row r="119" spans="1:25" ht="348.75">
      <c r="A119" s="13">
        <v>114</v>
      </c>
      <c r="B119" s="14" t="s">
        <v>130</v>
      </c>
      <c r="C119" s="15">
        <v>470000</v>
      </c>
      <c r="D119" s="13" t="s">
        <v>23</v>
      </c>
      <c r="E119" s="13" t="s">
        <v>194</v>
      </c>
      <c r="F119" s="11">
        <v>5.5</v>
      </c>
      <c r="G119">
        <v>1</v>
      </c>
      <c r="I119" s="11">
        <v>1</v>
      </c>
      <c r="K119" s="16"/>
      <c r="L119" s="16"/>
      <c r="M119" s="16"/>
      <c r="N119" s="16"/>
      <c r="O119" s="16"/>
      <c r="P119" s="16"/>
      <c r="Q119" s="16"/>
      <c r="R119" s="17"/>
      <c r="S119" s="17"/>
      <c r="T119" s="17"/>
      <c r="U119" s="17"/>
      <c r="V119" s="17"/>
      <c r="W119" s="17"/>
      <c r="X119" s="11">
        <v>5.5</v>
      </c>
      <c r="Y119" s="12">
        <v>1</v>
      </c>
    </row>
    <row r="120" spans="1:25" ht="273" customHeight="1">
      <c r="A120" s="13">
        <v>115</v>
      </c>
      <c r="B120" s="14" t="s">
        <v>131</v>
      </c>
      <c r="C120" s="15">
        <v>185000</v>
      </c>
      <c r="D120" s="13" t="s">
        <v>23</v>
      </c>
      <c r="E120" s="13" t="s">
        <v>194</v>
      </c>
      <c r="F120" s="11">
        <v>5.5</v>
      </c>
      <c r="G120">
        <v>1</v>
      </c>
      <c r="I120" s="11">
        <v>1</v>
      </c>
      <c r="K120" s="16"/>
      <c r="L120" s="16"/>
      <c r="M120" s="16"/>
      <c r="N120" s="16"/>
      <c r="O120" s="16"/>
      <c r="P120" s="16"/>
      <c r="Q120" s="16"/>
      <c r="R120" s="17"/>
      <c r="S120" s="17"/>
      <c r="T120" s="17"/>
      <c r="U120" s="17"/>
      <c r="V120" s="17"/>
      <c r="W120" s="17"/>
      <c r="X120" s="11">
        <v>5.5</v>
      </c>
      <c r="Y120" s="12">
        <v>1</v>
      </c>
    </row>
    <row r="121" spans="1:25" ht="354" customHeight="1">
      <c r="A121" s="13">
        <v>116</v>
      </c>
      <c r="B121" s="14" t="s">
        <v>132</v>
      </c>
      <c r="C121" s="15">
        <v>463000</v>
      </c>
      <c r="D121" s="13" t="s">
        <v>23</v>
      </c>
      <c r="E121" s="13" t="s">
        <v>194</v>
      </c>
      <c r="F121" s="11">
        <v>5.5</v>
      </c>
      <c r="G121">
        <v>1</v>
      </c>
      <c r="I121" s="11">
        <v>1</v>
      </c>
      <c r="K121" s="16"/>
      <c r="L121" s="16"/>
      <c r="M121" s="16"/>
      <c r="N121" s="16"/>
      <c r="O121" s="16"/>
      <c r="P121" s="16"/>
      <c r="Q121" s="16"/>
      <c r="R121" s="17"/>
      <c r="S121" s="17"/>
      <c r="T121" s="17"/>
      <c r="U121" s="17"/>
      <c r="V121" s="17"/>
      <c r="W121" s="17"/>
      <c r="X121" s="11">
        <v>5.5</v>
      </c>
      <c r="Y121" s="12">
        <v>1</v>
      </c>
    </row>
    <row r="122" spans="1:25" ht="348.75">
      <c r="A122" s="13">
        <v>117</v>
      </c>
      <c r="B122" s="14" t="s">
        <v>133</v>
      </c>
      <c r="C122" s="19">
        <v>397000</v>
      </c>
      <c r="D122" s="13" t="s">
        <v>23</v>
      </c>
      <c r="E122" s="13" t="s">
        <v>194</v>
      </c>
      <c r="F122" s="11">
        <v>5.5</v>
      </c>
      <c r="G122">
        <v>1</v>
      </c>
      <c r="I122" s="11">
        <v>1</v>
      </c>
      <c r="K122" s="16"/>
      <c r="L122" s="16"/>
      <c r="M122" s="16"/>
      <c r="N122" s="16"/>
      <c r="O122" s="16"/>
      <c r="P122" s="16"/>
      <c r="Q122" s="16"/>
      <c r="R122" s="17"/>
      <c r="S122" s="17"/>
      <c r="T122" s="17"/>
      <c r="U122" s="17"/>
      <c r="V122" s="17"/>
      <c r="W122" s="17"/>
      <c r="X122" s="11">
        <v>5.5</v>
      </c>
      <c r="Y122" s="12">
        <v>1</v>
      </c>
    </row>
    <row r="123" spans="1:25" ht="277.5" customHeight="1">
      <c r="A123" s="13">
        <v>118</v>
      </c>
      <c r="B123" s="14" t="s">
        <v>134</v>
      </c>
      <c r="C123" s="15">
        <v>196000</v>
      </c>
      <c r="D123" s="13" t="s">
        <v>23</v>
      </c>
      <c r="E123" s="43" t="s">
        <v>199</v>
      </c>
      <c r="F123" s="11">
        <v>5.5</v>
      </c>
      <c r="G123">
        <v>1</v>
      </c>
      <c r="I123" s="11">
        <v>1</v>
      </c>
      <c r="K123" s="16"/>
      <c r="L123" s="16"/>
      <c r="M123" s="16"/>
      <c r="N123" s="16"/>
      <c r="O123" s="16"/>
      <c r="P123" s="16"/>
      <c r="Q123" s="16"/>
      <c r="R123" s="17"/>
      <c r="S123" s="17"/>
      <c r="T123" s="17"/>
      <c r="U123" s="17"/>
      <c r="V123" s="17"/>
      <c r="W123" s="17"/>
      <c r="X123" s="11">
        <v>5.5</v>
      </c>
      <c r="Y123" s="12">
        <v>1</v>
      </c>
    </row>
    <row r="124" spans="1:25" ht="263.25" customHeight="1">
      <c r="A124" s="13">
        <v>119</v>
      </c>
      <c r="B124" s="14" t="s">
        <v>135</v>
      </c>
      <c r="C124" s="15">
        <v>203000</v>
      </c>
      <c r="D124" s="13" t="s">
        <v>23</v>
      </c>
      <c r="E124" s="13" t="s">
        <v>194</v>
      </c>
      <c r="F124" s="11">
        <v>5.5</v>
      </c>
      <c r="G124">
        <v>1</v>
      </c>
      <c r="I124" s="11">
        <v>1</v>
      </c>
      <c r="K124" s="16"/>
      <c r="L124" s="16"/>
      <c r="M124" s="16"/>
      <c r="N124" s="16"/>
      <c r="O124" s="16"/>
      <c r="P124" s="16"/>
      <c r="Q124" s="16"/>
      <c r="R124" s="17"/>
      <c r="S124" s="17"/>
      <c r="T124" s="17"/>
      <c r="U124" s="17"/>
      <c r="V124" s="17"/>
      <c r="W124" s="17"/>
      <c r="X124" s="11">
        <v>5.5</v>
      </c>
      <c r="Y124" s="12">
        <v>1</v>
      </c>
    </row>
    <row r="125" spans="1:25" ht="283.5" customHeight="1">
      <c r="A125" s="13">
        <v>120</v>
      </c>
      <c r="B125" s="14" t="s">
        <v>136</v>
      </c>
      <c r="C125" s="15">
        <v>212000</v>
      </c>
      <c r="D125" s="13" t="s">
        <v>23</v>
      </c>
      <c r="E125" s="13" t="s">
        <v>194</v>
      </c>
      <c r="F125" s="11">
        <v>5.5</v>
      </c>
      <c r="G125">
        <v>1</v>
      </c>
      <c r="I125" s="11">
        <v>1</v>
      </c>
      <c r="K125" s="16"/>
      <c r="L125" s="16"/>
      <c r="M125" s="16"/>
      <c r="N125" s="16"/>
      <c r="O125" s="16"/>
      <c r="P125" s="16"/>
      <c r="Q125" s="16"/>
      <c r="R125" s="17"/>
      <c r="S125" s="17"/>
      <c r="T125" s="17"/>
      <c r="U125" s="17"/>
      <c r="V125" s="17"/>
      <c r="W125" s="17"/>
      <c r="X125" s="11">
        <v>5.5</v>
      </c>
      <c r="Y125" s="12">
        <v>1</v>
      </c>
    </row>
    <row r="126" spans="1:25" ht="348.75">
      <c r="A126" s="13">
        <v>121</v>
      </c>
      <c r="B126" s="14" t="s">
        <v>137</v>
      </c>
      <c r="C126" s="15">
        <v>460000</v>
      </c>
      <c r="D126" s="13" t="s">
        <v>23</v>
      </c>
      <c r="E126" s="13" t="s">
        <v>194</v>
      </c>
      <c r="F126" s="11">
        <v>5.5</v>
      </c>
      <c r="G126">
        <v>1</v>
      </c>
      <c r="I126" s="11">
        <v>1</v>
      </c>
      <c r="K126" s="16"/>
      <c r="L126" s="16"/>
      <c r="M126" s="16"/>
      <c r="N126" s="16"/>
      <c r="O126" s="16"/>
      <c r="P126" s="16"/>
      <c r="Q126" s="16"/>
      <c r="R126" s="17"/>
      <c r="S126" s="17"/>
      <c r="T126" s="17"/>
      <c r="U126" s="17"/>
      <c r="V126" s="17"/>
      <c r="W126" s="17"/>
      <c r="X126" s="11">
        <v>5.5</v>
      </c>
      <c r="Y126" s="12">
        <v>1</v>
      </c>
    </row>
    <row r="127" spans="1:25" ht="285" customHeight="1">
      <c r="A127" s="13">
        <v>122</v>
      </c>
      <c r="B127" s="18" t="s">
        <v>138</v>
      </c>
      <c r="C127" s="15">
        <v>213500</v>
      </c>
      <c r="D127" s="13" t="s">
        <v>23</v>
      </c>
      <c r="E127" s="13" t="s">
        <v>194</v>
      </c>
      <c r="F127" s="11">
        <v>5.0999999999999996</v>
      </c>
      <c r="G127">
        <v>1</v>
      </c>
      <c r="I127" s="11">
        <v>1</v>
      </c>
      <c r="K127" s="16"/>
      <c r="L127" s="16"/>
      <c r="M127" s="16"/>
      <c r="N127" s="16"/>
      <c r="O127" s="16"/>
      <c r="P127" s="16"/>
      <c r="Q127" s="16"/>
      <c r="R127" s="17"/>
      <c r="S127" s="17"/>
      <c r="T127" s="17"/>
      <c r="U127" s="17"/>
      <c r="V127" s="17"/>
      <c r="W127" s="17"/>
      <c r="X127" s="11">
        <v>5.0999999999999996</v>
      </c>
      <c r="Y127" s="12">
        <v>1</v>
      </c>
    </row>
    <row r="128" spans="1:25" ht="213.75" customHeight="1">
      <c r="A128" s="13">
        <v>123</v>
      </c>
      <c r="B128" s="18" t="s">
        <v>139</v>
      </c>
      <c r="C128" s="15">
        <v>459000</v>
      </c>
      <c r="D128" s="13" t="s">
        <v>23</v>
      </c>
      <c r="E128" s="13" t="s">
        <v>194</v>
      </c>
      <c r="F128" s="11">
        <v>5.0999999999999996</v>
      </c>
      <c r="G128">
        <v>1</v>
      </c>
      <c r="I128" s="11">
        <v>1</v>
      </c>
      <c r="K128" s="16"/>
      <c r="L128" s="16"/>
      <c r="M128" s="16"/>
      <c r="N128" s="16"/>
      <c r="O128" s="16"/>
      <c r="P128" s="16"/>
      <c r="Q128" s="16"/>
      <c r="R128" s="17"/>
      <c r="S128" s="17"/>
      <c r="T128" s="17"/>
      <c r="U128" s="17"/>
      <c r="V128" s="17"/>
      <c r="W128" s="17"/>
      <c r="X128" s="11">
        <v>5.0999999999999996</v>
      </c>
      <c r="Y128" s="12">
        <v>1</v>
      </c>
    </row>
    <row r="129" spans="1:25" ht="223.5" customHeight="1">
      <c r="A129" s="13">
        <v>124</v>
      </c>
      <c r="B129" s="18" t="s">
        <v>140</v>
      </c>
      <c r="C129" s="15">
        <v>362000</v>
      </c>
      <c r="D129" s="13" t="s">
        <v>23</v>
      </c>
      <c r="E129" s="41" t="s">
        <v>200</v>
      </c>
      <c r="F129" s="11">
        <v>7.1</v>
      </c>
      <c r="G129">
        <v>1</v>
      </c>
      <c r="I129" s="11">
        <v>1</v>
      </c>
      <c r="J129" s="11">
        <v>1</v>
      </c>
      <c r="K129" s="16"/>
      <c r="L129" s="16"/>
      <c r="M129" s="16"/>
      <c r="N129" s="16"/>
      <c r="O129" s="16"/>
      <c r="P129" s="16"/>
      <c r="Q129" s="16"/>
      <c r="R129" s="17"/>
      <c r="S129" s="17"/>
      <c r="T129" s="17"/>
      <c r="U129" s="17"/>
      <c r="V129" s="17"/>
      <c r="W129" s="17"/>
      <c r="X129" s="11">
        <v>7.1</v>
      </c>
      <c r="Y129" s="12">
        <v>1</v>
      </c>
    </row>
    <row r="130" spans="1:25" ht="261" customHeight="1">
      <c r="A130" s="13">
        <v>125</v>
      </c>
      <c r="B130" s="18" t="s">
        <v>141</v>
      </c>
      <c r="C130" s="15">
        <v>400000</v>
      </c>
      <c r="D130" s="13" t="s">
        <v>23</v>
      </c>
      <c r="E130" s="13" t="s">
        <v>194</v>
      </c>
      <c r="F130" s="11">
        <v>5.2</v>
      </c>
      <c r="G130">
        <v>1</v>
      </c>
      <c r="I130" s="11">
        <v>1</v>
      </c>
      <c r="K130" s="16"/>
      <c r="L130" s="16"/>
      <c r="M130" s="16"/>
      <c r="N130" s="16"/>
      <c r="O130" s="16"/>
      <c r="P130" s="16"/>
      <c r="Q130" s="16"/>
      <c r="R130" s="17"/>
      <c r="S130" s="17"/>
      <c r="T130" s="17"/>
      <c r="U130" s="17"/>
      <c r="V130" s="17"/>
      <c r="W130" s="17"/>
      <c r="X130" s="11">
        <v>5.2</v>
      </c>
      <c r="Y130" s="12">
        <v>1</v>
      </c>
    </row>
    <row r="131" spans="1:25" ht="218.25" customHeight="1">
      <c r="A131" s="13">
        <v>126</v>
      </c>
      <c r="B131" s="18" t="s">
        <v>142</v>
      </c>
      <c r="C131" s="15">
        <v>107000</v>
      </c>
      <c r="D131" s="13" t="s">
        <v>23</v>
      </c>
      <c r="E131" s="13" t="s">
        <v>194</v>
      </c>
      <c r="F131" s="11">
        <v>5.2</v>
      </c>
      <c r="G131">
        <v>1</v>
      </c>
      <c r="I131" s="11">
        <v>1</v>
      </c>
      <c r="K131" s="16"/>
      <c r="L131" s="16"/>
      <c r="M131" s="16"/>
      <c r="N131" s="16"/>
      <c r="O131" s="16"/>
      <c r="P131" s="16"/>
      <c r="Q131" s="16"/>
      <c r="R131" s="17"/>
      <c r="S131" s="17"/>
      <c r="T131" s="17"/>
      <c r="U131" s="17"/>
      <c r="V131" s="17"/>
      <c r="W131" s="17"/>
      <c r="X131" s="11">
        <v>5.2</v>
      </c>
      <c r="Y131" s="12">
        <v>1</v>
      </c>
    </row>
    <row r="132" spans="1:25" ht="243.75" customHeight="1">
      <c r="A132" s="13">
        <v>127</v>
      </c>
      <c r="B132" s="18" t="s">
        <v>143</v>
      </c>
      <c r="C132" s="15">
        <v>97000</v>
      </c>
      <c r="D132" s="13" t="s">
        <v>23</v>
      </c>
      <c r="E132" s="13" t="s">
        <v>194</v>
      </c>
      <c r="F132" s="11">
        <v>5.2</v>
      </c>
      <c r="G132">
        <v>1</v>
      </c>
      <c r="I132" s="11">
        <v>1</v>
      </c>
      <c r="K132" s="16"/>
      <c r="L132" s="16"/>
      <c r="M132" s="16"/>
      <c r="N132" s="16"/>
      <c r="O132" s="16"/>
      <c r="P132" s="16"/>
      <c r="Q132" s="16"/>
      <c r="R132" s="17"/>
      <c r="S132" s="17"/>
      <c r="T132" s="17"/>
      <c r="U132" s="17"/>
      <c r="V132" s="17"/>
      <c r="W132" s="17"/>
      <c r="X132" s="11">
        <v>5.2</v>
      </c>
      <c r="Y132" s="12">
        <v>1</v>
      </c>
    </row>
    <row r="133" spans="1:25" ht="213" customHeight="1">
      <c r="A133" s="13">
        <v>128</v>
      </c>
      <c r="B133" s="18" t="s">
        <v>144</v>
      </c>
      <c r="C133" s="15">
        <v>56000</v>
      </c>
      <c r="D133" s="13" t="s">
        <v>23</v>
      </c>
      <c r="E133" s="13" t="s">
        <v>194</v>
      </c>
      <c r="F133" s="11">
        <v>5.2</v>
      </c>
      <c r="G133">
        <v>1</v>
      </c>
      <c r="I133" s="11">
        <v>1</v>
      </c>
      <c r="K133" s="16"/>
      <c r="L133" s="16"/>
      <c r="M133" s="16"/>
      <c r="N133" s="16"/>
      <c r="O133" s="16"/>
      <c r="P133" s="16"/>
      <c r="Q133" s="16"/>
      <c r="R133" s="17"/>
      <c r="S133" s="17"/>
      <c r="T133" s="17"/>
      <c r="U133" s="17"/>
      <c r="V133" s="17"/>
      <c r="W133" s="17"/>
      <c r="X133" s="11">
        <v>5.2</v>
      </c>
      <c r="Y133" s="12">
        <v>1</v>
      </c>
    </row>
    <row r="134" spans="1:25" ht="147" customHeight="1">
      <c r="A134" s="13">
        <v>129</v>
      </c>
      <c r="B134" s="18" t="s">
        <v>145</v>
      </c>
      <c r="C134" s="15">
        <v>72800</v>
      </c>
      <c r="D134" s="13" t="s">
        <v>23</v>
      </c>
      <c r="E134" s="13" t="s">
        <v>194</v>
      </c>
      <c r="F134" s="11">
        <v>5.2</v>
      </c>
      <c r="G134">
        <v>1</v>
      </c>
      <c r="I134" s="11">
        <v>1</v>
      </c>
      <c r="K134" s="16"/>
      <c r="L134" s="16"/>
      <c r="M134" s="16"/>
      <c r="N134" s="16"/>
      <c r="O134" s="16"/>
      <c r="P134" s="16"/>
      <c r="Q134" s="16"/>
      <c r="R134" s="17"/>
      <c r="S134" s="17"/>
      <c r="T134" s="17"/>
      <c r="U134" s="17"/>
      <c r="V134" s="17"/>
      <c r="W134" s="17"/>
      <c r="X134" s="11">
        <v>5.2</v>
      </c>
      <c r="Y134" s="12">
        <v>1</v>
      </c>
    </row>
    <row r="135" spans="1:25" ht="171" customHeight="1">
      <c r="A135" s="13">
        <v>130</v>
      </c>
      <c r="B135" s="18" t="s">
        <v>146</v>
      </c>
      <c r="C135" s="15">
        <v>87500</v>
      </c>
      <c r="D135" s="13" t="s">
        <v>23</v>
      </c>
      <c r="E135" s="13" t="s">
        <v>194</v>
      </c>
      <c r="F135" s="11">
        <v>5.2</v>
      </c>
      <c r="G135">
        <v>1</v>
      </c>
      <c r="I135" s="11">
        <v>1</v>
      </c>
      <c r="K135" s="16"/>
      <c r="L135" s="16"/>
      <c r="M135" s="16"/>
      <c r="N135" s="16"/>
      <c r="O135" s="16"/>
      <c r="P135" s="16"/>
      <c r="Q135" s="16"/>
      <c r="R135" s="17"/>
      <c r="S135" s="17"/>
      <c r="T135" s="17"/>
      <c r="U135" s="17"/>
      <c r="V135" s="17"/>
      <c r="W135" s="17"/>
      <c r="X135" s="11">
        <v>5.2</v>
      </c>
      <c r="Y135" s="12">
        <v>1</v>
      </c>
    </row>
    <row r="136" spans="1:25" ht="193.5" customHeight="1">
      <c r="A136" s="13">
        <v>131</v>
      </c>
      <c r="B136" s="18" t="s">
        <v>147</v>
      </c>
      <c r="C136" s="15">
        <v>513600</v>
      </c>
      <c r="D136" s="13" t="s">
        <v>23</v>
      </c>
      <c r="E136" s="13" t="s">
        <v>194</v>
      </c>
      <c r="F136" s="11">
        <v>5.2</v>
      </c>
      <c r="G136">
        <v>1</v>
      </c>
      <c r="I136" s="11">
        <v>1</v>
      </c>
      <c r="K136" s="16"/>
      <c r="L136" s="16"/>
      <c r="M136" s="16"/>
      <c r="N136" s="16"/>
      <c r="O136" s="16"/>
      <c r="P136" s="16"/>
      <c r="Q136" s="16"/>
      <c r="R136" s="17"/>
      <c r="S136" s="17"/>
      <c r="T136" s="17"/>
      <c r="U136" s="17"/>
      <c r="V136" s="17"/>
      <c r="W136" s="17"/>
      <c r="X136" s="11">
        <v>5.2</v>
      </c>
      <c r="Y136" s="12">
        <v>1</v>
      </c>
    </row>
    <row r="137" spans="1:25" ht="54" customHeight="1">
      <c r="A137" s="13">
        <v>132</v>
      </c>
      <c r="B137" s="18" t="s">
        <v>148</v>
      </c>
      <c r="C137" s="15">
        <v>300000</v>
      </c>
      <c r="D137" s="13" t="s">
        <v>23</v>
      </c>
      <c r="E137" s="13" t="s">
        <v>194</v>
      </c>
      <c r="F137" s="11">
        <v>6.8</v>
      </c>
      <c r="G137">
        <v>1</v>
      </c>
      <c r="I137" s="11">
        <v>1</v>
      </c>
      <c r="K137" s="16"/>
      <c r="L137" s="16"/>
      <c r="M137" s="16"/>
      <c r="N137" s="16"/>
      <c r="O137" s="16"/>
      <c r="P137" s="16"/>
      <c r="Q137" s="16"/>
      <c r="R137" s="17"/>
      <c r="S137" s="17"/>
      <c r="T137" s="17"/>
      <c r="U137" s="17"/>
      <c r="V137" s="17"/>
      <c r="W137" s="17"/>
      <c r="X137" s="11">
        <v>6.8</v>
      </c>
      <c r="Y137" s="12">
        <v>1</v>
      </c>
    </row>
    <row r="138" spans="1:25" ht="66.75" customHeight="1">
      <c r="A138" s="13">
        <v>133</v>
      </c>
      <c r="B138" s="18" t="s">
        <v>149</v>
      </c>
      <c r="C138" s="15">
        <v>150000</v>
      </c>
      <c r="D138" s="13" t="s">
        <v>23</v>
      </c>
      <c r="E138" s="13" t="s">
        <v>194</v>
      </c>
      <c r="F138" s="11">
        <v>6.8</v>
      </c>
      <c r="G138">
        <v>1</v>
      </c>
      <c r="I138" s="11">
        <v>1</v>
      </c>
      <c r="K138" s="16"/>
      <c r="L138" s="16"/>
      <c r="M138" s="16"/>
      <c r="N138" s="16"/>
      <c r="O138" s="16"/>
      <c r="P138" s="16"/>
      <c r="Q138" s="16"/>
      <c r="R138" s="17"/>
      <c r="S138" s="17"/>
      <c r="T138" s="17"/>
      <c r="U138" s="17"/>
      <c r="V138" s="17"/>
      <c r="W138" s="17"/>
      <c r="X138" s="11">
        <v>6.8</v>
      </c>
      <c r="Y138" s="12">
        <v>1</v>
      </c>
    </row>
    <row r="139" spans="1:25" ht="57.75" customHeight="1">
      <c r="A139" s="13">
        <v>134</v>
      </c>
      <c r="B139" s="18" t="s">
        <v>150</v>
      </c>
      <c r="C139" s="15">
        <v>350000</v>
      </c>
      <c r="D139" s="13" t="s">
        <v>23</v>
      </c>
      <c r="E139" s="13" t="s">
        <v>194</v>
      </c>
      <c r="F139" s="11">
        <v>6.8</v>
      </c>
      <c r="G139">
        <v>1</v>
      </c>
      <c r="I139" s="11">
        <v>1</v>
      </c>
      <c r="K139" s="16"/>
      <c r="L139" s="16"/>
      <c r="M139" s="16"/>
      <c r="N139" s="16"/>
      <c r="O139" s="16"/>
      <c r="P139" s="16"/>
      <c r="Q139" s="16"/>
      <c r="R139" s="17"/>
      <c r="S139" s="17"/>
      <c r="T139" s="17"/>
      <c r="U139" s="17"/>
      <c r="V139" s="17"/>
      <c r="W139" s="17"/>
      <c r="X139" s="11">
        <v>6.8</v>
      </c>
      <c r="Y139" s="12">
        <v>1</v>
      </c>
    </row>
    <row r="140" spans="1:25" ht="64.5" customHeight="1">
      <c r="A140" s="13">
        <v>135</v>
      </c>
      <c r="B140" s="18" t="s">
        <v>151</v>
      </c>
      <c r="C140" s="15">
        <v>300000</v>
      </c>
      <c r="D140" s="13" t="s">
        <v>23</v>
      </c>
      <c r="E140" s="13" t="s">
        <v>194</v>
      </c>
      <c r="F140" s="11">
        <v>6.3</v>
      </c>
      <c r="G140">
        <v>1</v>
      </c>
      <c r="I140" s="11">
        <v>1</v>
      </c>
      <c r="K140" s="16"/>
      <c r="L140" s="16"/>
      <c r="M140" s="16"/>
      <c r="N140" s="16"/>
      <c r="O140" s="16"/>
      <c r="P140" s="16"/>
      <c r="Q140" s="16"/>
      <c r="R140" s="17"/>
      <c r="S140" s="17"/>
      <c r="T140" s="17"/>
      <c r="U140" s="17"/>
      <c r="V140" s="17"/>
      <c r="W140" s="17"/>
      <c r="X140" s="11">
        <v>6.3</v>
      </c>
      <c r="Y140" s="12">
        <v>1</v>
      </c>
    </row>
    <row r="141" spans="1:25" ht="48.75" customHeight="1">
      <c r="A141" s="13">
        <v>136</v>
      </c>
      <c r="B141" s="18" t="s">
        <v>152</v>
      </c>
      <c r="C141" s="15">
        <v>90000</v>
      </c>
      <c r="D141" s="13" t="s">
        <v>23</v>
      </c>
      <c r="E141" s="13" t="s">
        <v>194</v>
      </c>
      <c r="F141" s="11">
        <v>6.1</v>
      </c>
      <c r="G141">
        <v>1</v>
      </c>
      <c r="I141" s="11">
        <v>1</v>
      </c>
      <c r="K141" s="16"/>
      <c r="L141" s="16"/>
      <c r="M141" s="16"/>
      <c r="N141" s="16"/>
      <c r="O141" s="16"/>
      <c r="P141" s="16"/>
      <c r="Q141" s="16"/>
      <c r="R141" s="17"/>
      <c r="S141" s="17"/>
      <c r="T141" s="17"/>
      <c r="U141" s="17"/>
      <c r="V141" s="17"/>
      <c r="W141" s="17"/>
      <c r="X141" s="11">
        <v>6.1</v>
      </c>
      <c r="Y141" s="12">
        <v>1</v>
      </c>
    </row>
    <row r="142" spans="1:25" ht="67.5" customHeight="1">
      <c r="A142" s="13">
        <v>137</v>
      </c>
      <c r="B142" s="18" t="s">
        <v>153</v>
      </c>
      <c r="C142" s="15">
        <v>99000</v>
      </c>
      <c r="D142" s="13" t="s">
        <v>23</v>
      </c>
      <c r="E142" s="40" t="s">
        <v>195</v>
      </c>
      <c r="F142" s="11">
        <v>6.3</v>
      </c>
      <c r="G142">
        <v>1</v>
      </c>
      <c r="I142" s="11">
        <v>1</v>
      </c>
      <c r="J142" s="11">
        <v>1</v>
      </c>
      <c r="K142" s="16"/>
      <c r="L142" s="16"/>
      <c r="M142" s="16"/>
      <c r="N142" s="16"/>
      <c r="O142" s="16"/>
      <c r="P142" s="16"/>
      <c r="Q142" s="16"/>
      <c r="R142" s="17"/>
      <c r="S142" s="17"/>
      <c r="T142" s="17"/>
      <c r="U142" s="17"/>
      <c r="V142" s="17"/>
      <c r="W142" s="17"/>
      <c r="X142" s="11">
        <v>6.3</v>
      </c>
      <c r="Y142" s="12">
        <v>1</v>
      </c>
    </row>
    <row r="143" spans="1:25" ht="63.75" customHeight="1">
      <c r="A143" s="13">
        <v>138</v>
      </c>
      <c r="B143" s="18" t="s">
        <v>154</v>
      </c>
      <c r="C143" s="15">
        <v>50000</v>
      </c>
      <c r="D143" s="13" t="s">
        <v>23</v>
      </c>
      <c r="E143" s="13" t="s">
        <v>194</v>
      </c>
      <c r="F143" s="11">
        <v>2.1</v>
      </c>
      <c r="G143">
        <v>1</v>
      </c>
      <c r="I143" s="11">
        <v>1</v>
      </c>
      <c r="K143" s="16"/>
      <c r="L143" s="16"/>
      <c r="M143" s="16"/>
      <c r="N143" s="16"/>
      <c r="O143" s="16"/>
      <c r="P143" s="16"/>
      <c r="Q143" s="16"/>
      <c r="R143" s="17"/>
      <c r="S143" s="17"/>
      <c r="T143" s="17"/>
      <c r="U143" s="17"/>
      <c r="V143" s="17"/>
      <c r="W143" s="17"/>
      <c r="X143" s="11">
        <v>2.1</v>
      </c>
      <c r="Y143" s="12">
        <v>1</v>
      </c>
    </row>
    <row r="144" spans="1:25" ht="63.75" customHeight="1">
      <c r="A144" s="13">
        <v>139</v>
      </c>
      <c r="B144" s="18" t="s">
        <v>155</v>
      </c>
      <c r="C144" s="15">
        <v>60000</v>
      </c>
      <c r="D144" s="13" t="s">
        <v>23</v>
      </c>
      <c r="E144" s="40" t="s">
        <v>195</v>
      </c>
      <c r="F144" s="11">
        <v>6.2</v>
      </c>
      <c r="G144">
        <v>1</v>
      </c>
      <c r="I144" s="11">
        <v>1</v>
      </c>
      <c r="J144" s="11">
        <v>1</v>
      </c>
      <c r="K144" s="16"/>
      <c r="L144" s="16"/>
      <c r="M144" s="16"/>
      <c r="N144" s="16"/>
      <c r="O144" s="16"/>
      <c r="P144" s="16"/>
      <c r="Q144" s="16"/>
      <c r="R144" s="17"/>
      <c r="S144" s="17"/>
      <c r="T144" s="17"/>
      <c r="U144" s="17"/>
      <c r="V144" s="17"/>
      <c r="W144" s="17"/>
      <c r="X144" s="11">
        <v>6.2</v>
      </c>
      <c r="Y144" s="12">
        <v>1</v>
      </c>
    </row>
    <row r="145" spans="1:25" ht="38.25" customHeight="1">
      <c r="A145" s="13">
        <v>140</v>
      </c>
      <c r="B145" s="18" t="s">
        <v>156</v>
      </c>
      <c r="C145" s="15">
        <v>181900</v>
      </c>
      <c r="D145" s="13" t="s">
        <v>23</v>
      </c>
      <c r="E145" s="40" t="s">
        <v>195</v>
      </c>
      <c r="F145" s="11">
        <v>6.1</v>
      </c>
      <c r="G145">
        <v>1</v>
      </c>
      <c r="I145" s="11">
        <v>1</v>
      </c>
      <c r="J145" s="11">
        <v>1</v>
      </c>
      <c r="K145" s="16"/>
      <c r="L145" s="16"/>
      <c r="M145" s="16"/>
      <c r="N145" s="16"/>
      <c r="O145" s="16"/>
      <c r="P145" s="16"/>
      <c r="Q145" s="16"/>
      <c r="R145" s="17"/>
      <c r="S145" s="17"/>
      <c r="T145" s="17"/>
      <c r="U145" s="17"/>
      <c r="V145" s="17"/>
      <c r="W145" s="17"/>
      <c r="X145" s="11">
        <v>6.1</v>
      </c>
      <c r="Y145" s="12">
        <v>1</v>
      </c>
    </row>
    <row r="146" spans="1:25" ht="57" customHeight="1">
      <c r="A146" s="13">
        <v>141</v>
      </c>
      <c r="B146" s="18" t="s">
        <v>184</v>
      </c>
      <c r="C146" s="15">
        <v>2000000</v>
      </c>
      <c r="D146" s="13" t="s">
        <v>23</v>
      </c>
      <c r="E146" s="13" t="s">
        <v>194</v>
      </c>
      <c r="F146" s="11">
        <v>6.5</v>
      </c>
      <c r="G146">
        <v>1</v>
      </c>
      <c r="I146" s="11">
        <v>1</v>
      </c>
      <c r="K146" s="16"/>
      <c r="L146" s="16"/>
      <c r="M146" s="16"/>
      <c r="N146" s="16"/>
      <c r="O146" s="16"/>
      <c r="P146" s="16"/>
      <c r="Q146" s="16"/>
      <c r="R146" s="17"/>
      <c r="S146" s="17"/>
      <c r="T146" s="17"/>
      <c r="U146" s="17"/>
      <c r="V146" s="17"/>
      <c r="W146" s="17"/>
      <c r="X146" s="11">
        <v>6.5</v>
      </c>
      <c r="Y146" s="12">
        <v>1</v>
      </c>
    </row>
    <row r="147" spans="1:25" ht="65.25" customHeight="1">
      <c r="A147" s="13">
        <v>142</v>
      </c>
      <c r="B147" s="18" t="s">
        <v>185</v>
      </c>
      <c r="C147" s="15">
        <v>235000</v>
      </c>
      <c r="D147" s="13" t="s">
        <v>23</v>
      </c>
      <c r="E147" s="13" t="s">
        <v>194</v>
      </c>
      <c r="F147" s="11">
        <v>6.5</v>
      </c>
      <c r="G147">
        <v>1</v>
      </c>
      <c r="I147" s="11">
        <v>1</v>
      </c>
      <c r="K147" s="16"/>
      <c r="L147" s="16"/>
      <c r="M147" s="16"/>
      <c r="N147" s="16"/>
      <c r="O147" s="16"/>
      <c r="P147" s="16"/>
      <c r="Q147" s="16"/>
      <c r="R147" s="17"/>
      <c r="S147" s="17"/>
      <c r="T147" s="17"/>
      <c r="U147" s="17"/>
      <c r="V147" s="17"/>
      <c r="W147" s="17"/>
      <c r="X147" s="11">
        <v>6.5</v>
      </c>
      <c r="Y147" s="12">
        <v>1</v>
      </c>
    </row>
    <row r="148" spans="1:25" ht="57" customHeight="1">
      <c r="A148" s="13">
        <v>143</v>
      </c>
      <c r="B148" s="18" t="s">
        <v>187</v>
      </c>
      <c r="C148" s="15">
        <v>750000</v>
      </c>
      <c r="D148" s="13" t="s">
        <v>23</v>
      </c>
      <c r="E148" s="13" t="s">
        <v>194</v>
      </c>
      <c r="F148" s="11">
        <v>6.5</v>
      </c>
      <c r="G148">
        <v>1</v>
      </c>
      <c r="I148" s="11">
        <v>1</v>
      </c>
      <c r="K148" s="16"/>
      <c r="L148" s="16"/>
      <c r="M148" s="16"/>
      <c r="N148" s="16"/>
      <c r="O148" s="16"/>
      <c r="P148" s="16"/>
      <c r="Q148" s="16"/>
      <c r="R148" s="17"/>
      <c r="S148" s="17"/>
      <c r="T148" s="17"/>
      <c r="U148" s="17"/>
      <c r="V148" s="17"/>
      <c r="W148" s="17"/>
      <c r="X148" s="11">
        <v>6.5</v>
      </c>
      <c r="Y148" s="12">
        <v>1</v>
      </c>
    </row>
    <row r="149" spans="1:25" ht="66.75" customHeight="1">
      <c r="A149" s="13">
        <v>144</v>
      </c>
      <c r="B149" s="18" t="s">
        <v>157</v>
      </c>
      <c r="C149" s="15">
        <v>99000</v>
      </c>
      <c r="D149" s="13" t="s">
        <v>23</v>
      </c>
      <c r="E149" s="13" t="s">
        <v>194</v>
      </c>
      <c r="F149" s="11">
        <v>6.2</v>
      </c>
      <c r="G149">
        <v>1</v>
      </c>
      <c r="I149" s="11">
        <v>1</v>
      </c>
      <c r="K149" s="16"/>
      <c r="L149" s="16"/>
      <c r="M149" s="16"/>
      <c r="N149" s="16"/>
      <c r="O149" s="16"/>
      <c r="P149" s="16"/>
      <c r="Q149" s="16"/>
      <c r="R149" s="17"/>
      <c r="S149" s="17"/>
      <c r="T149" s="17"/>
      <c r="U149" s="17"/>
      <c r="V149" s="17"/>
      <c r="W149" s="17"/>
      <c r="X149" s="11">
        <v>6.2</v>
      </c>
      <c r="Y149" s="12">
        <v>1</v>
      </c>
    </row>
    <row r="150" spans="1:25" ht="144" customHeight="1">
      <c r="A150" s="13">
        <v>145</v>
      </c>
      <c r="B150" s="18" t="s">
        <v>158</v>
      </c>
      <c r="C150" s="15">
        <v>70000</v>
      </c>
      <c r="D150" s="13" t="s">
        <v>23</v>
      </c>
      <c r="E150" s="13" t="s">
        <v>194</v>
      </c>
      <c r="F150" s="11">
        <v>6.2</v>
      </c>
      <c r="G150">
        <v>1</v>
      </c>
      <c r="I150" s="11">
        <v>1</v>
      </c>
      <c r="K150" s="16"/>
      <c r="L150" s="16"/>
      <c r="M150" s="16"/>
      <c r="N150" s="16"/>
      <c r="O150" s="16"/>
      <c r="P150" s="16"/>
      <c r="Q150" s="16"/>
      <c r="R150" s="17"/>
      <c r="S150" s="17"/>
      <c r="T150" s="17"/>
      <c r="U150" s="17"/>
      <c r="V150" s="17"/>
      <c r="W150" s="17"/>
      <c r="X150" s="11">
        <v>6.2</v>
      </c>
      <c r="Y150" s="12">
        <v>1</v>
      </c>
    </row>
    <row r="151" spans="1:25" ht="151.5" customHeight="1">
      <c r="A151" s="13">
        <v>146</v>
      </c>
      <c r="B151" s="18" t="s">
        <v>159</v>
      </c>
      <c r="C151" s="15">
        <v>30000</v>
      </c>
      <c r="D151" s="13" t="s">
        <v>23</v>
      </c>
      <c r="E151" s="13" t="s">
        <v>194</v>
      </c>
      <c r="F151" s="11">
        <v>6.2</v>
      </c>
      <c r="G151">
        <v>1</v>
      </c>
      <c r="I151" s="11">
        <v>1</v>
      </c>
      <c r="K151" s="16"/>
      <c r="L151" s="16"/>
      <c r="M151" s="16"/>
      <c r="N151" s="16"/>
      <c r="O151" s="16"/>
      <c r="P151" s="16"/>
      <c r="Q151" s="16"/>
      <c r="R151" s="17"/>
      <c r="S151" s="17"/>
      <c r="T151" s="17"/>
      <c r="U151" s="17"/>
      <c r="V151" s="17"/>
      <c r="W151" s="17"/>
      <c r="X151" s="11">
        <v>6.2</v>
      </c>
      <c r="Y151" s="12">
        <v>1</v>
      </c>
    </row>
    <row r="152" spans="1:25" ht="148.5" customHeight="1">
      <c r="A152" s="13">
        <v>147</v>
      </c>
      <c r="B152" s="18" t="s">
        <v>160</v>
      </c>
      <c r="C152" s="15">
        <v>200000</v>
      </c>
      <c r="D152" s="13" t="s">
        <v>23</v>
      </c>
      <c r="E152" s="13" t="s">
        <v>194</v>
      </c>
      <c r="F152" s="11">
        <v>6.2</v>
      </c>
      <c r="G152">
        <v>1</v>
      </c>
      <c r="I152" s="11">
        <v>1</v>
      </c>
      <c r="K152" s="16"/>
      <c r="L152" s="16"/>
      <c r="M152" s="16"/>
      <c r="N152" s="16"/>
      <c r="O152" s="16"/>
      <c r="P152" s="16"/>
      <c r="Q152" s="16"/>
      <c r="R152" s="17"/>
      <c r="S152" s="17"/>
      <c r="T152" s="17"/>
      <c r="U152" s="17"/>
      <c r="V152" s="17"/>
      <c r="W152" s="17"/>
      <c r="X152" s="11">
        <v>6.2</v>
      </c>
      <c r="Y152" s="12">
        <v>1</v>
      </c>
    </row>
    <row r="153" spans="1:25" ht="49.5" customHeight="1">
      <c r="A153" s="13">
        <v>148</v>
      </c>
      <c r="B153" s="18" t="s">
        <v>161</v>
      </c>
      <c r="C153" s="15">
        <v>340000</v>
      </c>
      <c r="D153" s="13" t="s">
        <v>23</v>
      </c>
      <c r="E153" s="13" t="s">
        <v>194</v>
      </c>
      <c r="F153" s="11">
        <v>6.2</v>
      </c>
      <c r="G153">
        <v>1</v>
      </c>
      <c r="I153" s="11">
        <v>1</v>
      </c>
      <c r="K153" s="16"/>
      <c r="L153" s="16"/>
      <c r="M153" s="16"/>
      <c r="N153" s="16"/>
      <c r="O153" s="16"/>
      <c r="P153" s="16"/>
      <c r="Q153" s="16"/>
      <c r="R153" s="17"/>
      <c r="S153" s="17"/>
      <c r="T153" s="17"/>
      <c r="U153" s="17"/>
      <c r="V153" s="17"/>
      <c r="W153" s="17"/>
      <c r="X153" s="11">
        <v>6.2</v>
      </c>
      <c r="Y153" s="12">
        <v>1</v>
      </c>
    </row>
    <row r="154" spans="1:25" ht="39.75" customHeight="1">
      <c r="A154" s="13">
        <v>149</v>
      </c>
      <c r="B154" s="18" t="s">
        <v>162</v>
      </c>
      <c r="C154" s="15">
        <v>152000</v>
      </c>
      <c r="D154" s="13" t="s">
        <v>23</v>
      </c>
      <c r="E154" s="13" t="s">
        <v>194</v>
      </c>
      <c r="F154" s="11">
        <v>6.2</v>
      </c>
      <c r="G154">
        <v>1</v>
      </c>
      <c r="I154" s="11">
        <v>1</v>
      </c>
      <c r="K154" s="16"/>
      <c r="L154" s="16"/>
      <c r="M154" s="16"/>
      <c r="N154" s="16"/>
      <c r="O154" s="16"/>
      <c r="P154" s="16"/>
      <c r="Q154" s="16"/>
      <c r="R154" s="17"/>
      <c r="S154" s="17"/>
      <c r="T154" s="17"/>
      <c r="U154" s="17"/>
      <c r="V154" s="17"/>
      <c r="W154" s="17"/>
      <c r="X154" s="11">
        <v>6.2</v>
      </c>
      <c r="Y154" s="12">
        <v>1</v>
      </c>
    </row>
    <row r="155" spans="1:25" ht="124.5" customHeight="1">
      <c r="A155" s="13">
        <v>150</v>
      </c>
      <c r="B155" s="18" t="s">
        <v>193</v>
      </c>
      <c r="C155" s="15">
        <v>120000</v>
      </c>
      <c r="D155" s="13" t="s">
        <v>23</v>
      </c>
      <c r="E155" s="13" t="s">
        <v>194</v>
      </c>
      <c r="F155" s="11">
        <v>2.1</v>
      </c>
      <c r="G155">
        <v>1</v>
      </c>
      <c r="I155" s="11">
        <v>1</v>
      </c>
      <c r="K155" s="16"/>
      <c r="L155" s="16"/>
      <c r="M155" s="16"/>
      <c r="N155" s="16"/>
      <c r="O155" s="16"/>
      <c r="P155" s="16"/>
      <c r="Q155" s="16"/>
      <c r="R155" s="17"/>
      <c r="S155" s="17"/>
      <c r="T155" s="17"/>
      <c r="U155" s="17"/>
      <c r="V155" s="17"/>
      <c r="W155" s="17"/>
      <c r="X155" s="11">
        <v>2.1</v>
      </c>
      <c r="Y155" s="12">
        <v>1</v>
      </c>
    </row>
    <row r="156" spans="1:25" ht="66.75" customHeight="1">
      <c r="A156" s="13">
        <v>151</v>
      </c>
      <c r="B156" s="18" t="s">
        <v>163</v>
      </c>
      <c r="C156" s="15">
        <v>3820000</v>
      </c>
      <c r="D156" s="13" t="s">
        <v>23</v>
      </c>
      <c r="E156" s="13" t="s">
        <v>194</v>
      </c>
      <c r="F156" s="11">
        <v>6.5</v>
      </c>
      <c r="G156">
        <v>1</v>
      </c>
      <c r="I156" s="11">
        <v>1</v>
      </c>
      <c r="K156" s="16"/>
      <c r="L156" s="16"/>
      <c r="M156" s="16"/>
      <c r="N156" s="16"/>
      <c r="O156" s="16"/>
      <c r="P156" s="16"/>
      <c r="Q156" s="16"/>
      <c r="R156" s="17"/>
      <c r="S156" s="17"/>
      <c r="T156" s="17"/>
      <c r="U156" s="17"/>
      <c r="V156" s="17"/>
      <c r="W156" s="17"/>
      <c r="X156" s="11">
        <v>6.5</v>
      </c>
      <c r="Y156" s="12">
        <v>1</v>
      </c>
    </row>
    <row r="157" spans="1:25" ht="169.5" customHeight="1">
      <c r="A157" s="13">
        <v>152</v>
      </c>
      <c r="B157" s="18" t="s">
        <v>164</v>
      </c>
      <c r="C157" s="15">
        <v>30000</v>
      </c>
      <c r="D157" s="13" t="s">
        <v>23</v>
      </c>
      <c r="E157" s="40" t="s">
        <v>195</v>
      </c>
      <c r="F157" s="11">
        <v>6.5</v>
      </c>
      <c r="G157">
        <v>1</v>
      </c>
      <c r="I157" s="11">
        <v>1</v>
      </c>
      <c r="J157" s="11">
        <v>1</v>
      </c>
      <c r="K157" s="16"/>
      <c r="L157" s="16"/>
      <c r="M157" s="16"/>
      <c r="N157" s="16"/>
      <c r="O157" s="16"/>
      <c r="P157" s="16"/>
      <c r="Q157" s="16"/>
      <c r="R157" s="17"/>
      <c r="S157" s="17"/>
      <c r="T157" s="17"/>
      <c r="U157" s="17"/>
      <c r="V157" s="17"/>
      <c r="W157" s="17"/>
      <c r="X157" s="11">
        <v>6.5</v>
      </c>
      <c r="Y157" s="12">
        <v>1</v>
      </c>
    </row>
    <row r="158" spans="1:25" ht="142.5" customHeight="1">
      <c r="A158" s="13">
        <v>153</v>
      </c>
      <c r="B158" s="18" t="s">
        <v>165</v>
      </c>
      <c r="C158" s="15">
        <v>40000</v>
      </c>
      <c r="D158" s="13" t="s">
        <v>23</v>
      </c>
      <c r="E158" s="40" t="s">
        <v>195</v>
      </c>
      <c r="F158" s="11">
        <v>4.3</v>
      </c>
      <c r="G158">
        <v>1</v>
      </c>
      <c r="I158" s="11">
        <v>1</v>
      </c>
      <c r="J158" s="11">
        <v>1</v>
      </c>
      <c r="K158" s="16"/>
      <c r="L158" s="16"/>
      <c r="M158" s="16"/>
      <c r="N158" s="16"/>
      <c r="O158" s="16"/>
      <c r="P158" s="16"/>
      <c r="Q158" s="16"/>
      <c r="R158" s="17"/>
      <c r="S158" s="17"/>
      <c r="T158" s="17"/>
      <c r="U158" s="17"/>
      <c r="V158" s="17"/>
      <c r="W158" s="17"/>
      <c r="X158" s="11">
        <v>4.3</v>
      </c>
      <c r="Y158" s="12">
        <v>1</v>
      </c>
    </row>
    <row r="159" spans="1:25" ht="142.5" customHeight="1">
      <c r="A159" s="13">
        <v>154</v>
      </c>
      <c r="B159" s="18" t="s">
        <v>166</v>
      </c>
      <c r="C159" s="15">
        <v>30000</v>
      </c>
      <c r="D159" s="13" t="s">
        <v>23</v>
      </c>
      <c r="E159" s="40" t="s">
        <v>195</v>
      </c>
      <c r="F159" s="11">
        <v>6.5</v>
      </c>
      <c r="G159">
        <v>1</v>
      </c>
      <c r="I159" s="11">
        <v>1</v>
      </c>
      <c r="J159" s="11">
        <v>1</v>
      </c>
      <c r="K159" s="16"/>
      <c r="L159" s="16"/>
      <c r="M159" s="16"/>
      <c r="N159" s="16"/>
      <c r="O159" s="16"/>
      <c r="P159" s="16"/>
      <c r="Q159" s="16"/>
      <c r="R159" s="17"/>
      <c r="S159" s="17"/>
      <c r="T159" s="17"/>
      <c r="U159" s="17"/>
      <c r="V159" s="17"/>
      <c r="W159" s="17"/>
      <c r="X159" s="11">
        <v>6.5</v>
      </c>
      <c r="Y159" s="12">
        <v>1</v>
      </c>
    </row>
    <row r="160" spans="1:25" ht="144" customHeight="1">
      <c r="A160" s="13">
        <v>155</v>
      </c>
      <c r="B160" s="18" t="s">
        <v>167</v>
      </c>
      <c r="C160" s="15">
        <v>30000</v>
      </c>
      <c r="D160" s="13" t="s">
        <v>23</v>
      </c>
      <c r="E160" s="40" t="s">
        <v>195</v>
      </c>
      <c r="F160" s="11">
        <v>6.5</v>
      </c>
      <c r="G160">
        <v>1</v>
      </c>
      <c r="I160" s="11">
        <v>1</v>
      </c>
      <c r="J160" s="11">
        <v>1</v>
      </c>
      <c r="K160" s="16"/>
      <c r="L160" s="16"/>
      <c r="M160" s="16"/>
      <c r="N160" s="16"/>
      <c r="O160" s="16"/>
      <c r="P160" s="16"/>
      <c r="Q160" s="16"/>
      <c r="R160" s="17"/>
      <c r="S160" s="17"/>
      <c r="T160" s="17"/>
      <c r="U160" s="17"/>
      <c r="V160" s="17"/>
      <c r="W160" s="17"/>
      <c r="X160" s="11">
        <v>6.5</v>
      </c>
      <c r="Y160" s="12">
        <v>1</v>
      </c>
    </row>
    <row r="161" spans="1:25" ht="141.75" customHeight="1">
      <c r="A161" s="13">
        <v>156</v>
      </c>
      <c r="B161" s="18" t="s">
        <v>168</v>
      </c>
      <c r="C161" s="15">
        <v>50000</v>
      </c>
      <c r="D161" s="13" t="s">
        <v>23</v>
      </c>
      <c r="E161" s="40" t="s">
        <v>195</v>
      </c>
      <c r="F161" s="11">
        <v>6.5</v>
      </c>
      <c r="G161">
        <v>1</v>
      </c>
      <c r="I161" s="11">
        <v>1</v>
      </c>
      <c r="J161" s="11">
        <v>1</v>
      </c>
      <c r="K161" s="16"/>
      <c r="L161" s="16"/>
      <c r="M161" s="16"/>
      <c r="N161" s="16"/>
      <c r="O161" s="16"/>
      <c r="P161" s="16"/>
      <c r="Q161" s="16"/>
      <c r="R161" s="17"/>
      <c r="S161" s="17"/>
      <c r="T161" s="17"/>
      <c r="U161" s="17"/>
      <c r="V161" s="17"/>
      <c r="W161" s="17"/>
      <c r="X161" s="11">
        <v>6.5</v>
      </c>
      <c r="Y161" s="12">
        <v>1</v>
      </c>
    </row>
    <row r="162" spans="1:25" ht="145.5" customHeight="1">
      <c r="A162" s="13">
        <v>157</v>
      </c>
      <c r="B162" s="18" t="s">
        <v>169</v>
      </c>
      <c r="C162" s="15">
        <v>50000</v>
      </c>
      <c r="D162" s="13" t="s">
        <v>23</v>
      </c>
      <c r="E162" s="40" t="s">
        <v>195</v>
      </c>
      <c r="F162" s="11">
        <v>6.5</v>
      </c>
      <c r="G162">
        <v>1</v>
      </c>
      <c r="I162" s="11">
        <v>1</v>
      </c>
      <c r="J162" s="11">
        <v>1</v>
      </c>
      <c r="K162" s="16"/>
      <c r="L162" s="16"/>
      <c r="M162" s="16"/>
      <c r="N162" s="16"/>
      <c r="O162" s="16"/>
      <c r="P162" s="16"/>
      <c r="Q162" s="16"/>
      <c r="R162" s="17"/>
      <c r="S162" s="17"/>
      <c r="T162" s="17"/>
      <c r="U162" s="17"/>
      <c r="V162" s="17"/>
      <c r="W162" s="17"/>
      <c r="X162" s="11">
        <v>6.5</v>
      </c>
      <c r="Y162" s="12">
        <v>1</v>
      </c>
    </row>
    <row r="163" spans="1:25" ht="173.25" customHeight="1">
      <c r="A163" s="13">
        <v>158</v>
      </c>
      <c r="B163" s="18" t="s">
        <v>170</v>
      </c>
      <c r="C163" s="15">
        <v>130000</v>
      </c>
      <c r="D163" s="13" t="s">
        <v>23</v>
      </c>
      <c r="E163" s="40" t="s">
        <v>195</v>
      </c>
      <c r="F163" s="11">
        <v>6.5</v>
      </c>
      <c r="G163">
        <v>1</v>
      </c>
      <c r="I163" s="11">
        <v>1</v>
      </c>
      <c r="J163" s="11">
        <v>1</v>
      </c>
      <c r="K163" s="16"/>
      <c r="L163" s="16"/>
      <c r="M163" s="16"/>
      <c r="N163" s="16"/>
      <c r="O163" s="16"/>
      <c r="P163" s="16"/>
      <c r="Q163" s="16"/>
      <c r="R163" s="17"/>
      <c r="S163" s="17"/>
      <c r="T163" s="17"/>
      <c r="U163" s="17"/>
      <c r="V163" s="17"/>
      <c r="W163" s="17"/>
      <c r="X163" s="11">
        <v>6.5</v>
      </c>
      <c r="Y163" s="12">
        <v>1</v>
      </c>
    </row>
    <row r="164" spans="1:25" ht="170.25" customHeight="1">
      <c r="A164" s="13">
        <v>159</v>
      </c>
      <c r="B164" s="18" t="s">
        <v>171</v>
      </c>
      <c r="C164" s="15">
        <v>30000</v>
      </c>
      <c r="D164" s="13" t="s">
        <v>23</v>
      </c>
      <c r="E164" s="40" t="s">
        <v>195</v>
      </c>
      <c r="F164" s="11">
        <v>6.5</v>
      </c>
      <c r="G164">
        <v>1</v>
      </c>
      <c r="I164" s="11">
        <v>1</v>
      </c>
      <c r="J164" s="11">
        <v>1</v>
      </c>
      <c r="K164" s="16"/>
      <c r="L164" s="16"/>
      <c r="M164" s="16"/>
      <c r="N164" s="16"/>
      <c r="O164" s="16"/>
      <c r="P164" s="16"/>
      <c r="Q164" s="16"/>
      <c r="R164" s="17"/>
      <c r="S164" s="17"/>
      <c r="T164" s="17"/>
      <c r="U164" s="17"/>
      <c r="V164" s="17"/>
      <c r="W164" s="17"/>
      <c r="X164" s="11">
        <v>6.5</v>
      </c>
      <c r="Y164" s="12">
        <v>1</v>
      </c>
    </row>
    <row r="165" spans="1:25" ht="54" customHeight="1">
      <c r="A165" s="13">
        <v>160</v>
      </c>
      <c r="B165" s="18" t="s">
        <v>186</v>
      </c>
      <c r="C165" s="15">
        <v>225000</v>
      </c>
      <c r="D165" s="13" t="s">
        <v>23</v>
      </c>
      <c r="E165" s="13" t="s">
        <v>194</v>
      </c>
      <c r="F165" s="11">
        <v>4.2</v>
      </c>
      <c r="G165">
        <v>1</v>
      </c>
      <c r="I165" s="11">
        <v>1</v>
      </c>
      <c r="K165" s="16"/>
      <c r="L165" s="16"/>
      <c r="M165" s="16"/>
      <c r="N165" s="16"/>
      <c r="O165" s="16"/>
      <c r="P165" s="16"/>
      <c r="Q165" s="16"/>
      <c r="R165" s="17"/>
      <c r="S165" s="17"/>
      <c r="T165" s="17"/>
      <c r="U165" s="17"/>
      <c r="V165" s="17"/>
      <c r="W165" s="17"/>
      <c r="X165" s="11">
        <v>4.2</v>
      </c>
      <c r="Y165" s="12">
        <v>1</v>
      </c>
    </row>
    <row r="166" spans="1:25" ht="145.5" customHeight="1">
      <c r="A166" s="13">
        <v>161</v>
      </c>
      <c r="B166" s="18" t="s">
        <v>172</v>
      </c>
      <c r="C166" s="15">
        <v>440000</v>
      </c>
      <c r="D166" s="13" t="s">
        <v>23</v>
      </c>
      <c r="E166" s="13" t="s">
        <v>194</v>
      </c>
      <c r="F166" s="11">
        <v>6.5</v>
      </c>
      <c r="G166">
        <v>1</v>
      </c>
      <c r="I166" s="11">
        <v>1</v>
      </c>
      <c r="K166" s="16"/>
      <c r="L166" s="16"/>
      <c r="M166" s="16"/>
      <c r="N166" s="16"/>
      <c r="O166" s="16"/>
      <c r="P166" s="16"/>
      <c r="Q166" s="16"/>
      <c r="R166" s="17"/>
      <c r="S166" s="17"/>
      <c r="T166" s="17"/>
      <c r="U166" s="17"/>
      <c r="V166" s="17"/>
      <c r="W166" s="17"/>
      <c r="X166" s="11">
        <v>6.5</v>
      </c>
      <c r="Y166" s="12">
        <v>1</v>
      </c>
    </row>
    <row r="167" spans="1:25" ht="144.75" customHeight="1">
      <c r="A167" s="33">
        <v>162</v>
      </c>
      <c r="B167" s="20" t="s">
        <v>173</v>
      </c>
      <c r="C167" s="21">
        <v>330000</v>
      </c>
      <c r="D167" s="33" t="s">
        <v>23</v>
      </c>
      <c r="E167" s="33" t="s">
        <v>194</v>
      </c>
      <c r="F167" s="11">
        <v>6.5</v>
      </c>
      <c r="G167">
        <v>1</v>
      </c>
      <c r="I167" s="11">
        <v>1</v>
      </c>
      <c r="K167" s="22"/>
      <c r="L167" s="22"/>
      <c r="M167" s="22"/>
      <c r="N167" s="22"/>
      <c r="O167" s="22"/>
      <c r="P167" s="22"/>
      <c r="Q167" s="22"/>
      <c r="R167" s="23"/>
      <c r="S167" s="23"/>
      <c r="T167" s="23"/>
      <c r="U167" s="23"/>
      <c r="V167" s="23"/>
      <c r="W167" s="23"/>
      <c r="X167" s="11">
        <v>6.5</v>
      </c>
      <c r="Y167" s="12">
        <v>1</v>
      </c>
    </row>
    <row r="169" spans="1:25">
      <c r="B169" s="35" t="s">
        <v>203</v>
      </c>
      <c r="C169" s="36">
        <f>SUBTOTAL(9,C6:C168)</f>
        <v>34659271</v>
      </c>
      <c r="D169" s="37" t="s">
        <v>204</v>
      </c>
      <c r="G169">
        <f>SUBTOTAL(9,G5:G168)</f>
        <v>162</v>
      </c>
      <c r="J169" s="11">
        <f>SUBTOTAL(9,J5:J168)</f>
        <v>37</v>
      </c>
    </row>
    <row r="171" spans="1:25">
      <c r="B171" s="38" t="s">
        <v>202</v>
      </c>
    </row>
    <row r="172" spans="1:25">
      <c r="B172" s="38" t="s">
        <v>205</v>
      </c>
    </row>
    <row r="173" spans="1:25">
      <c r="B173" s="38" t="s">
        <v>206</v>
      </c>
    </row>
    <row r="174" spans="1:25" ht="25.5" customHeight="1">
      <c r="B174" s="38" t="s">
        <v>207</v>
      </c>
      <c r="C174" s="38"/>
    </row>
    <row r="187" spans="1:25">
      <c r="C187" s="25">
        <f>SUBTOTAL(9,C6:C168)</f>
        <v>34659271</v>
      </c>
      <c r="I187" s="11">
        <f>SUBTOTAL(9,I6:I168)</f>
        <v>162</v>
      </c>
      <c r="Y187" s="12">
        <f>SUBTOTAL(9,Y6:Y168)</f>
        <v>162</v>
      </c>
    </row>
    <row r="190" spans="1:25">
      <c r="C190" s="27">
        <f>SUM(C6:C168)</f>
        <v>34659271</v>
      </c>
      <c r="I190" s="11">
        <f>SUM(I6:I168)</f>
        <v>162</v>
      </c>
      <c r="Y190" s="12">
        <f>SUM(Y6:Y168)</f>
        <v>162</v>
      </c>
    </row>
    <row r="192" spans="1:25" ht="46.5">
      <c r="A192" s="28" t="s">
        <v>174</v>
      </c>
      <c r="B192" s="26">
        <v>1.1000000000000001</v>
      </c>
      <c r="C192" s="27">
        <v>40000</v>
      </c>
      <c r="D192" s="11">
        <v>1</v>
      </c>
    </row>
    <row r="193" spans="1:4">
      <c r="A193" s="24"/>
      <c r="B193" s="26">
        <v>1.2</v>
      </c>
    </row>
    <row r="194" spans="1:4">
      <c r="A194" s="24"/>
      <c r="B194" s="26">
        <v>1.3</v>
      </c>
    </row>
    <row r="195" spans="1:4">
      <c r="A195" s="24"/>
      <c r="B195" s="26">
        <v>1.4</v>
      </c>
    </row>
    <row r="196" spans="1:4">
      <c r="A196" s="24"/>
      <c r="B196" s="26">
        <v>1.5</v>
      </c>
    </row>
    <row r="197" spans="1:4" ht="46.5">
      <c r="A197" s="28" t="s">
        <v>175</v>
      </c>
      <c r="B197" s="26">
        <v>2.1</v>
      </c>
      <c r="C197" s="27">
        <v>3408771</v>
      </c>
      <c r="D197" s="11">
        <v>19</v>
      </c>
    </row>
    <row r="198" spans="1:4">
      <c r="A198" s="24"/>
      <c r="B198" s="26">
        <v>2.2000000000000002</v>
      </c>
    </row>
    <row r="199" spans="1:4">
      <c r="A199" s="24"/>
      <c r="B199" s="26">
        <v>2.2999999999999998</v>
      </c>
      <c r="C199" s="27">
        <v>50000</v>
      </c>
      <c r="D199" s="11">
        <v>1</v>
      </c>
    </row>
    <row r="200" spans="1:4">
      <c r="A200" s="24"/>
      <c r="B200" s="26">
        <v>2.4</v>
      </c>
    </row>
    <row r="201" spans="1:4" ht="46.5">
      <c r="A201" s="28" t="s">
        <v>176</v>
      </c>
      <c r="B201" s="26">
        <v>3.1</v>
      </c>
    </row>
    <row r="202" spans="1:4">
      <c r="A202" s="24"/>
      <c r="B202" s="26">
        <v>3.2</v>
      </c>
      <c r="C202" s="27">
        <v>330000</v>
      </c>
      <c r="D202" s="11">
        <v>1</v>
      </c>
    </row>
    <row r="203" spans="1:4">
      <c r="A203" s="24"/>
      <c r="B203" s="26">
        <v>3.3</v>
      </c>
      <c r="C203" s="27">
        <v>380000</v>
      </c>
      <c r="D203" s="11">
        <v>3</v>
      </c>
    </row>
    <row r="204" spans="1:4">
      <c r="A204" s="24"/>
      <c r="B204" s="26">
        <v>3.4</v>
      </c>
    </row>
    <row r="205" spans="1:4">
      <c r="A205" s="24"/>
      <c r="B205" s="26">
        <v>3.5</v>
      </c>
    </row>
    <row r="206" spans="1:4">
      <c r="A206" s="24"/>
      <c r="B206" s="26">
        <v>3.6</v>
      </c>
    </row>
    <row r="207" spans="1:4">
      <c r="A207" s="24"/>
      <c r="B207" s="26">
        <v>3.7</v>
      </c>
    </row>
    <row r="208" spans="1:4" ht="46.5">
      <c r="A208" s="28" t="s">
        <v>177</v>
      </c>
      <c r="B208" s="26">
        <v>4.0999999999999996</v>
      </c>
    </row>
    <row r="209" spans="1:4">
      <c r="A209" s="28"/>
      <c r="B209" s="26">
        <v>4.2</v>
      </c>
      <c r="C209" s="27">
        <v>225000</v>
      </c>
      <c r="D209" s="11">
        <v>1</v>
      </c>
    </row>
    <row r="210" spans="1:4">
      <c r="A210" s="28"/>
      <c r="B210" s="26">
        <v>4.3</v>
      </c>
      <c r="C210" s="27">
        <v>40000</v>
      </c>
      <c r="D210" s="11">
        <v>1</v>
      </c>
    </row>
    <row r="211" spans="1:4">
      <c r="A211" s="28"/>
      <c r="B211" s="26">
        <v>4.4000000000000004</v>
      </c>
      <c r="C211" s="27">
        <v>20000</v>
      </c>
      <c r="D211" s="11">
        <v>1</v>
      </c>
    </row>
    <row r="212" spans="1:4">
      <c r="A212" s="28"/>
      <c r="B212" s="26">
        <v>4.5</v>
      </c>
    </row>
    <row r="213" spans="1:4">
      <c r="A213" s="28"/>
      <c r="B213" s="26">
        <v>4.5999999999999996</v>
      </c>
    </row>
    <row r="214" spans="1:4">
      <c r="A214" s="28"/>
      <c r="B214" s="26">
        <v>4.7</v>
      </c>
    </row>
    <row r="215" spans="1:4" ht="46.5">
      <c r="A215" s="28" t="s">
        <v>178</v>
      </c>
      <c r="B215" s="26">
        <v>5.0999999999999996</v>
      </c>
      <c r="C215" s="27">
        <v>7121200</v>
      </c>
      <c r="D215" s="11">
        <v>28</v>
      </c>
    </row>
    <row r="216" spans="1:4">
      <c r="A216" s="24"/>
      <c r="B216" s="26">
        <v>5.2</v>
      </c>
      <c r="C216" s="27">
        <v>1705400</v>
      </c>
      <c r="D216" s="11">
        <v>10</v>
      </c>
    </row>
    <row r="217" spans="1:4">
      <c r="A217" s="24"/>
      <c r="B217" s="26">
        <v>5.3</v>
      </c>
    </row>
    <row r="218" spans="1:4">
      <c r="A218" s="24"/>
      <c r="B218" s="26">
        <v>5.4</v>
      </c>
    </row>
    <row r="219" spans="1:4">
      <c r="A219" s="24"/>
      <c r="B219" s="26">
        <v>5.5</v>
      </c>
      <c r="C219" s="27">
        <v>6051000</v>
      </c>
      <c r="D219" s="11">
        <v>49</v>
      </c>
    </row>
    <row r="220" spans="1:4">
      <c r="A220" s="24"/>
      <c r="B220" s="26">
        <v>5.6</v>
      </c>
    </row>
    <row r="221" spans="1:4" ht="46.5">
      <c r="A221" s="28" t="s">
        <v>179</v>
      </c>
      <c r="B221" s="26">
        <v>6.1</v>
      </c>
      <c r="C221" s="27">
        <v>271900</v>
      </c>
      <c r="D221" s="11">
        <v>2</v>
      </c>
    </row>
    <row r="222" spans="1:4">
      <c r="A222" s="24"/>
      <c r="B222" s="26">
        <v>6.2</v>
      </c>
      <c r="C222" s="27">
        <v>1101000</v>
      </c>
      <c r="D222" s="11">
        <v>11</v>
      </c>
    </row>
    <row r="223" spans="1:4">
      <c r="A223" s="24"/>
      <c r="B223" s="26">
        <v>6.3</v>
      </c>
      <c r="C223" s="27">
        <v>399000</v>
      </c>
      <c r="D223" s="11">
        <v>2</v>
      </c>
    </row>
    <row r="224" spans="1:4">
      <c r="A224" s="24"/>
      <c r="B224" s="26">
        <v>6.4</v>
      </c>
      <c r="C224" s="27">
        <v>3789000</v>
      </c>
      <c r="D224" s="11">
        <v>10</v>
      </c>
    </row>
    <row r="225" spans="1:5">
      <c r="A225" s="24"/>
      <c r="B225" s="26">
        <v>6.5</v>
      </c>
      <c r="C225" s="27">
        <v>8375000</v>
      </c>
      <c r="D225" s="11">
        <v>14</v>
      </c>
    </row>
    <row r="226" spans="1:5">
      <c r="A226" s="24"/>
      <c r="B226" s="26">
        <v>6.6</v>
      </c>
      <c r="C226" s="27">
        <v>130000</v>
      </c>
      <c r="D226" s="11">
        <v>2</v>
      </c>
    </row>
    <row r="227" spans="1:5">
      <c r="A227" s="24"/>
      <c r="B227" s="26">
        <v>6.7</v>
      </c>
      <c r="C227" s="27">
        <v>30000</v>
      </c>
      <c r="D227" s="11">
        <v>1</v>
      </c>
    </row>
    <row r="228" spans="1:5">
      <c r="A228" s="24"/>
      <c r="B228" s="26">
        <v>6.8</v>
      </c>
      <c r="C228" s="27">
        <v>800000</v>
      </c>
      <c r="D228" s="11">
        <v>3</v>
      </c>
      <c r="E228" s="39"/>
    </row>
    <row r="229" spans="1:5" ht="46.5">
      <c r="A229" s="28" t="s">
        <v>180</v>
      </c>
      <c r="B229" s="26">
        <v>7.1</v>
      </c>
      <c r="C229" s="27">
        <v>362000</v>
      </c>
      <c r="D229" s="11">
        <v>1</v>
      </c>
    </row>
    <row r="230" spans="1:5">
      <c r="A230" s="24"/>
      <c r="B230" s="26">
        <v>7.2</v>
      </c>
    </row>
    <row r="231" spans="1:5" ht="46.5">
      <c r="A231" s="28" t="s">
        <v>181</v>
      </c>
      <c r="B231" s="26">
        <v>8.1</v>
      </c>
      <c r="C231" s="27">
        <v>30000</v>
      </c>
      <c r="D231" s="11">
        <v>1</v>
      </c>
    </row>
    <row r="232" spans="1:5">
      <c r="A232" s="24"/>
      <c r="B232" s="26">
        <v>8.1999999999999993</v>
      </c>
    </row>
    <row r="233" spans="1:5">
      <c r="A233" s="24"/>
      <c r="B233" s="26">
        <v>8.3000000000000007</v>
      </c>
    </row>
    <row r="235" spans="1:5">
      <c r="C235" s="29">
        <f>SUM(C192:C234)</f>
        <v>34659271</v>
      </c>
      <c r="D235" s="30">
        <f>SUM(D192:D234)</f>
        <v>162</v>
      </c>
    </row>
    <row r="248" spans="3:10">
      <c r="C248" s="44">
        <v>40000</v>
      </c>
      <c r="D248" s="45">
        <f>+C248*100/C256</f>
        <v>0.14062091375399446</v>
      </c>
      <c r="F248" s="11">
        <v>1</v>
      </c>
      <c r="G248" s="46">
        <f>+F248*100/F256</f>
        <v>0.76923076923076927</v>
      </c>
      <c r="I248" s="11" t="s">
        <v>208</v>
      </c>
    </row>
    <row r="249" spans="3:10">
      <c r="C249" s="44">
        <v>2384771</v>
      </c>
      <c r="D249" s="45">
        <f>+C249*100/C256</f>
        <v>8.3837169278506778</v>
      </c>
      <c r="F249" s="11">
        <v>19</v>
      </c>
      <c r="G249" s="46">
        <f>+F249*100/F256</f>
        <v>14.615384615384615</v>
      </c>
      <c r="I249" s="11">
        <v>11</v>
      </c>
      <c r="J249" s="47">
        <f>+I249*100/I256</f>
        <v>29.72972972972973</v>
      </c>
    </row>
    <row r="250" spans="3:10">
      <c r="C250" s="44">
        <v>30000</v>
      </c>
      <c r="D250" s="45">
        <f>+C250*100/C256</f>
        <v>0.10546568531549586</v>
      </c>
      <c r="F250" s="11">
        <v>1</v>
      </c>
      <c r="G250" s="46">
        <f>+F250*100/F256</f>
        <v>0.76923076923076927</v>
      </c>
      <c r="I250" s="11">
        <v>3</v>
      </c>
      <c r="J250" s="47">
        <f>+I250*100/I256</f>
        <v>8.1081081081081088</v>
      </c>
    </row>
    <row r="251" spans="3:10">
      <c r="C251" s="44">
        <v>245000</v>
      </c>
      <c r="D251" s="45">
        <f>+C251*100/C256</f>
        <v>0.86130309674321615</v>
      </c>
      <c r="F251" s="11">
        <v>2</v>
      </c>
      <c r="G251" s="46">
        <f>+F251*100/F256</f>
        <v>1.5384615384615385</v>
      </c>
      <c r="I251" s="11">
        <v>1</v>
      </c>
      <c r="J251" s="47">
        <f>+I251*100/I256</f>
        <v>2.7027027027027026</v>
      </c>
    </row>
    <row r="252" spans="3:10">
      <c r="C252" s="44">
        <v>12772400</v>
      </c>
      <c r="D252" s="45">
        <f>+C252*100/C256</f>
        <v>44.901663970787972</v>
      </c>
      <c r="F252" s="11">
        <v>78</v>
      </c>
      <c r="G252" s="46">
        <f>+F252*100/F256</f>
        <v>60</v>
      </c>
      <c r="I252" s="11">
        <v>6</v>
      </c>
      <c r="J252" s="47">
        <f>+I252*100/I256</f>
        <v>16.216216216216218</v>
      </c>
    </row>
    <row r="253" spans="3:10">
      <c r="C253" s="44">
        <v>12973100</v>
      </c>
      <c r="D253" s="45">
        <f>+C253*100/C256</f>
        <v>45.607229405548644</v>
      </c>
      <c r="F253" s="11">
        <v>29</v>
      </c>
      <c r="G253" s="46">
        <f>+F253*100/F256</f>
        <v>22.307692307692307</v>
      </c>
      <c r="I253" s="11">
        <v>14</v>
      </c>
      <c r="J253" s="47">
        <f>+I253*100/I256</f>
        <v>37.837837837837839</v>
      </c>
    </row>
    <row r="254" spans="3:10">
      <c r="C254" s="44">
        <v>0</v>
      </c>
      <c r="D254" s="45">
        <f>+C254*100/C256</f>
        <v>0</v>
      </c>
      <c r="F254" s="11" t="s">
        <v>208</v>
      </c>
      <c r="G254" s="46"/>
      <c r="I254" s="11">
        <v>1</v>
      </c>
      <c r="J254" s="47">
        <f>+I254*100/I256</f>
        <v>2.7027027027027026</v>
      </c>
    </row>
    <row r="255" spans="3:10">
      <c r="C255" s="44">
        <v>0</v>
      </c>
      <c r="D255" s="45">
        <f>+C255*100/C256</f>
        <v>0</v>
      </c>
      <c r="F255" s="11" t="s">
        <v>208</v>
      </c>
      <c r="G255" s="46"/>
      <c r="I255" s="11">
        <v>1</v>
      </c>
      <c r="J255" s="47">
        <f>+I255*100/I256</f>
        <v>2.7027027027027026</v>
      </c>
    </row>
    <row r="256" spans="3:10" ht="25.5">
      <c r="C256" s="48">
        <f>SUM(C248:C255)</f>
        <v>28445271</v>
      </c>
      <c r="D256" s="48">
        <f>SUM(D248:D255)</f>
        <v>100</v>
      </c>
      <c r="E256" s="49"/>
      <c r="F256" s="50">
        <f>SUM(F248:F255)</f>
        <v>130</v>
      </c>
      <c r="G256" s="50">
        <f>SUM(G248:G255)</f>
        <v>100</v>
      </c>
      <c r="H256" s="50"/>
      <c r="I256" s="50">
        <f>SUM(I249:I255)</f>
        <v>37</v>
      </c>
      <c r="J256" s="51">
        <f>SUM(J249:J255)</f>
        <v>100.00000000000001</v>
      </c>
    </row>
    <row r="257" spans="3:3">
      <c r="C257" s="44"/>
    </row>
  </sheetData>
  <autoFilter ref="I3:Y16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3">
    <mergeCell ref="X3:X5"/>
    <mergeCell ref="K4:M4"/>
    <mergeCell ref="N4:V4"/>
    <mergeCell ref="E3:E5"/>
    <mergeCell ref="F3:F5"/>
    <mergeCell ref="K3:V3"/>
    <mergeCell ref="W3:W5"/>
    <mergeCell ref="A1:E1"/>
    <mergeCell ref="A2:E2"/>
    <mergeCell ref="A3:A5"/>
    <mergeCell ref="B3:B5"/>
    <mergeCell ref="C3:C5"/>
    <mergeCell ref="D3:D5"/>
  </mergeCells>
  <printOptions horizontalCentered="1"/>
  <pageMargins left="0.11811023622047245"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J68"/>
  <sheetViews>
    <sheetView zoomScale="80" zoomScaleNormal="80" workbookViewId="0">
      <selection activeCell="C6" sqref="C6"/>
    </sheetView>
  </sheetViews>
  <sheetFormatPr defaultRowHeight="18"/>
  <cols>
    <col min="1" max="1" width="22.875" style="53" customWidth="1"/>
    <col min="2" max="2" width="11.75" style="53" customWidth="1"/>
    <col min="3" max="3" width="12.75" style="53" customWidth="1"/>
    <col min="4" max="4" width="13.25" style="53" customWidth="1"/>
    <col min="5" max="5" width="17.75" style="53" customWidth="1"/>
    <col min="6" max="6" width="12.5" style="53" customWidth="1"/>
    <col min="7" max="16384" width="9" style="53"/>
  </cols>
  <sheetData>
    <row r="1" spans="1:10" ht="21.75">
      <c r="A1" s="93" t="s">
        <v>271</v>
      </c>
      <c r="B1" s="93"/>
      <c r="C1" s="93"/>
      <c r="D1" s="93"/>
      <c r="E1" s="93"/>
      <c r="F1" s="93"/>
    </row>
    <row r="2" spans="1:10" ht="21.75">
      <c r="A2" s="93" t="s">
        <v>273</v>
      </c>
      <c r="B2" s="93"/>
      <c r="C2" s="93"/>
      <c r="D2" s="93"/>
      <c r="E2" s="93"/>
      <c r="F2" s="93"/>
      <c r="G2" s="72"/>
      <c r="H2" s="72"/>
      <c r="I2" s="72"/>
      <c r="J2" s="72"/>
    </row>
    <row r="3" spans="1:10" ht="22.5" thickBot="1">
      <c r="A3" s="71" t="s">
        <v>270</v>
      </c>
      <c r="B3" s="71"/>
      <c r="C3" s="71"/>
      <c r="D3" s="71"/>
      <c r="E3" s="71"/>
      <c r="F3" s="71"/>
    </row>
    <row r="4" spans="1:10" ht="66" thickBot="1">
      <c r="A4" s="69" t="s">
        <v>264</v>
      </c>
      <c r="B4" s="66" t="s">
        <v>263</v>
      </c>
      <c r="C4" s="68" t="s">
        <v>262</v>
      </c>
      <c r="D4" s="66" t="s">
        <v>261</v>
      </c>
      <c r="E4" s="67" t="s">
        <v>260</v>
      </c>
      <c r="F4" s="66" t="s">
        <v>4</v>
      </c>
    </row>
    <row r="5" spans="1:10" ht="22.5" thickBot="1">
      <c r="A5" s="56" t="s">
        <v>269</v>
      </c>
      <c r="B5" s="61"/>
      <c r="C5" s="63"/>
      <c r="D5" s="61"/>
      <c r="E5" s="62"/>
      <c r="F5" s="61"/>
    </row>
    <row r="6" spans="1:10" ht="174.75" thickBot="1">
      <c r="A6" s="59" t="s">
        <v>268</v>
      </c>
      <c r="B6" s="57">
        <v>1</v>
      </c>
      <c r="C6" s="60">
        <f>+B6*100/B68</f>
        <v>0.61728395061728392</v>
      </c>
      <c r="D6" s="58">
        <v>40000</v>
      </c>
      <c r="E6" s="58">
        <f>+D6*100/D68</f>
        <v>0.11540923639161366</v>
      </c>
      <c r="F6" s="57" t="s">
        <v>213</v>
      </c>
    </row>
    <row r="7" spans="1:10" ht="131.25" thickBot="1">
      <c r="A7" s="59" t="s">
        <v>267</v>
      </c>
      <c r="B7" s="57" t="s">
        <v>208</v>
      </c>
      <c r="C7" s="60" t="s">
        <v>208</v>
      </c>
      <c r="D7" s="57" t="s">
        <v>208</v>
      </c>
      <c r="E7" s="58" t="s">
        <v>208</v>
      </c>
      <c r="F7" s="57" t="s">
        <v>208</v>
      </c>
    </row>
    <row r="8" spans="1:10" ht="66" thickBot="1">
      <c r="A8" s="59" t="s">
        <v>266</v>
      </c>
      <c r="B8" s="57" t="s">
        <v>208</v>
      </c>
      <c r="C8" s="60" t="s">
        <v>208</v>
      </c>
      <c r="D8" s="57" t="s">
        <v>208</v>
      </c>
      <c r="E8" s="58" t="s">
        <v>208</v>
      </c>
      <c r="F8" s="57" t="s">
        <v>208</v>
      </c>
    </row>
    <row r="9" spans="1:10" ht="66" thickBot="1">
      <c r="A9" s="59" t="s">
        <v>265</v>
      </c>
      <c r="B9" s="57" t="s">
        <v>208</v>
      </c>
      <c r="C9" s="60" t="s">
        <v>208</v>
      </c>
      <c r="D9" s="70" t="s">
        <v>208</v>
      </c>
      <c r="E9" s="58" t="s">
        <v>208</v>
      </c>
      <c r="F9" s="57" t="s">
        <v>208</v>
      </c>
    </row>
    <row r="10" spans="1:10" ht="66" thickBot="1">
      <c r="A10" s="59" t="s">
        <v>259</v>
      </c>
      <c r="B10" s="57" t="s">
        <v>208</v>
      </c>
      <c r="C10" s="60" t="s">
        <v>208</v>
      </c>
      <c r="D10" s="57" t="s">
        <v>208</v>
      </c>
      <c r="E10" s="58" t="s">
        <v>208</v>
      </c>
      <c r="F10" s="57" t="s">
        <v>208</v>
      </c>
    </row>
    <row r="11" spans="1:10" ht="66" thickBot="1">
      <c r="A11" s="59" t="s">
        <v>258</v>
      </c>
      <c r="B11" s="57" t="s">
        <v>208</v>
      </c>
      <c r="C11" s="60" t="s">
        <v>208</v>
      </c>
      <c r="D11" s="57" t="s">
        <v>208</v>
      </c>
      <c r="E11" s="58" t="s">
        <v>208</v>
      </c>
      <c r="F11" s="57" t="s">
        <v>208</v>
      </c>
    </row>
    <row r="12" spans="1:10" ht="22.5" thickBot="1">
      <c r="A12" s="56" t="s">
        <v>210</v>
      </c>
      <c r="B12" s="54">
        <f>+B6</f>
        <v>1</v>
      </c>
      <c r="C12" s="64">
        <f>+C6</f>
        <v>0.61728395061728392</v>
      </c>
      <c r="D12" s="64">
        <f>+D6</f>
        <v>40000</v>
      </c>
      <c r="E12" s="64">
        <f>+E6</f>
        <v>0.11540923639161366</v>
      </c>
      <c r="F12" s="54" t="s">
        <v>208</v>
      </c>
    </row>
    <row r="13" spans="1:10" ht="66" thickBot="1">
      <c r="A13" s="69" t="s">
        <v>264</v>
      </c>
      <c r="B13" s="66" t="s">
        <v>263</v>
      </c>
      <c r="C13" s="68" t="s">
        <v>262</v>
      </c>
      <c r="D13" s="66" t="s">
        <v>261</v>
      </c>
      <c r="E13" s="67" t="s">
        <v>260</v>
      </c>
      <c r="F13" s="66" t="s">
        <v>4</v>
      </c>
    </row>
    <row r="14" spans="1:10" ht="66" thickBot="1">
      <c r="A14" s="59" t="s">
        <v>257</v>
      </c>
      <c r="B14" s="57">
        <v>19</v>
      </c>
      <c r="C14" s="60">
        <f>+B14*0.813008130081301</f>
        <v>15.447154471544719</v>
      </c>
      <c r="D14" s="58">
        <v>3408771</v>
      </c>
      <c r="E14" s="58">
        <f>+D14*100/D68</f>
        <v>9.8350914535969327</v>
      </c>
      <c r="F14" s="57" t="s">
        <v>23</v>
      </c>
    </row>
    <row r="15" spans="1:10" ht="87.75" thickBot="1">
      <c r="A15" s="59" t="s">
        <v>256</v>
      </c>
      <c r="B15" s="57" t="s">
        <v>208</v>
      </c>
      <c r="C15" s="60" t="s">
        <v>208</v>
      </c>
      <c r="D15" s="58" t="s">
        <v>208</v>
      </c>
      <c r="E15" s="58" t="s">
        <v>208</v>
      </c>
      <c r="F15" s="57" t="s">
        <v>208</v>
      </c>
    </row>
    <row r="16" spans="1:10" ht="66" thickBot="1">
      <c r="A16" s="59" t="s">
        <v>255</v>
      </c>
      <c r="B16" s="57">
        <v>1</v>
      </c>
      <c r="C16" s="60">
        <f>+B16*0.813008130081301</f>
        <v>0.81300813008130102</v>
      </c>
      <c r="D16" s="58">
        <v>50000</v>
      </c>
      <c r="E16" s="58">
        <f>+D16*100/D68</f>
        <v>0.14426154548951708</v>
      </c>
      <c r="F16" s="57" t="s">
        <v>23</v>
      </c>
    </row>
    <row r="17" spans="1:6" ht="66" thickBot="1">
      <c r="A17" s="59" t="s">
        <v>254</v>
      </c>
      <c r="B17" s="57" t="s">
        <v>208</v>
      </c>
      <c r="C17" s="60" t="s">
        <v>208</v>
      </c>
      <c r="D17" s="58" t="s">
        <v>208</v>
      </c>
      <c r="E17" s="58" t="s">
        <v>208</v>
      </c>
      <c r="F17" s="57" t="s">
        <v>208</v>
      </c>
    </row>
    <row r="18" spans="1:6" ht="22.5" thickBot="1">
      <c r="A18" s="56" t="s">
        <v>210</v>
      </c>
      <c r="B18" s="65">
        <f>+B14+B16</f>
        <v>20</v>
      </c>
      <c r="C18" s="64">
        <f t="shared" ref="C18:E18" si="0">+C14+C16</f>
        <v>16.260162601626021</v>
      </c>
      <c r="D18" s="65">
        <f t="shared" si="0"/>
        <v>3458771</v>
      </c>
      <c r="E18" s="64">
        <f t="shared" si="0"/>
        <v>9.9793529990864496</v>
      </c>
      <c r="F18" s="54" t="s">
        <v>208</v>
      </c>
    </row>
    <row r="19" spans="1:6" ht="66" thickBot="1">
      <c r="A19" s="56" t="s">
        <v>253</v>
      </c>
      <c r="B19" s="61"/>
      <c r="C19" s="63"/>
      <c r="D19" s="61"/>
      <c r="E19" s="62"/>
      <c r="F19" s="61"/>
    </row>
    <row r="20" spans="1:6" ht="66" thickBot="1">
      <c r="A20" s="59" t="s">
        <v>252</v>
      </c>
      <c r="B20" s="57"/>
      <c r="C20" s="60"/>
      <c r="D20" s="58"/>
      <c r="E20" s="58"/>
      <c r="F20" s="57"/>
    </row>
    <row r="21" spans="1:6" ht="66" thickBot="1">
      <c r="A21" s="59" t="s">
        <v>251</v>
      </c>
      <c r="B21" s="57">
        <v>1</v>
      </c>
      <c r="C21" s="60">
        <f>+B21*100/B68</f>
        <v>0.61728395061728392</v>
      </c>
      <c r="D21" s="58">
        <v>330000</v>
      </c>
      <c r="E21" s="58">
        <f>+D21*100/D68</f>
        <v>0.95212620023081274</v>
      </c>
      <c r="F21" s="57" t="s">
        <v>213</v>
      </c>
    </row>
    <row r="22" spans="1:6" ht="66" thickBot="1">
      <c r="A22" s="59" t="s">
        <v>250</v>
      </c>
      <c r="B22" s="57">
        <v>3</v>
      </c>
      <c r="C22" s="60">
        <f>+B22*100/B68</f>
        <v>1.8518518518518519</v>
      </c>
      <c r="D22" s="58">
        <v>380000</v>
      </c>
      <c r="E22" s="58">
        <f>+D22*100/D68</f>
        <v>1.0963877457203297</v>
      </c>
      <c r="F22" s="57" t="s">
        <v>213</v>
      </c>
    </row>
    <row r="23" spans="1:6" ht="66" thickBot="1">
      <c r="A23" s="59" t="s">
        <v>249</v>
      </c>
      <c r="B23" s="57" t="s">
        <v>208</v>
      </c>
      <c r="C23" s="60" t="s">
        <v>208</v>
      </c>
      <c r="D23" s="58" t="s">
        <v>208</v>
      </c>
      <c r="E23" s="58" t="s">
        <v>208</v>
      </c>
      <c r="F23" s="57" t="s">
        <v>208</v>
      </c>
    </row>
    <row r="24" spans="1:6" ht="44.25" thickBot="1">
      <c r="A24" s="59" t="s">
        <v>248</v>
      </c>
      <c r="B24" s="57" t="s">
        <v>208</v>
      </c>
      <c r="C24" s="60" t="s">
        <v>208</v>
      </c>
      <c r="D24" s="58" t="s">
        <v>208</v>
      </c>
      <c r="E24" s="58" t="s">
        <v>208</v>
      </c>
      <c r="F24" s="57" t="s">
        <v>208</v>
      </c>
    </row>
    <row r="25" spans="1:6" ht="66" thickBot="1">
      <c r="A25" s="69" t="s">
        <v>264</v>
      </c>
      <c r="B25" s="66" t="s">
        <v>263</v>
      </c>
      <c r="C25" s="68" t="s">
        <v>262</v>
      </c>
      <c r="D25" s="66" t="s">
        <v>261</v>
      </c>
      <c r="E25" s="67" t="s">
        <v>260</v>
      </c>
      <c r="F25" s="66" t="s">
        <v>4</v>
      </c>
    </row>
    <row r="26" spans="1:6" ht="66" thickBot="1">
      <c r="A26" s="59" t="s">
        <v>247</v>
      </c>
      <c r="B26" s="57" t="s">
        <v>208</v>
      </c>
      <c r="C26" s="60" t="s">
        <v>208</v>
      </c>
      <c r="D26" s="58" t="s">
        <v>208</v>
      </c>
      <c r="E26" s="58" t="s">
        <v>208</v>
      </c>
      <c r="F26" s="57" t="s">
        <v>208</v>
      </c>
    </row>
    <row r="27" spans="1:6" ht="66" thickBot="1">
      <c r="A27" s="59" t="s">
        <v>246</v>
      </c>
      <c r="B27" s="57" t="s">
        <v>208</v>
      </c>
      <c r="C27" s="60" t="s">
        <v>208</v>
      </c>
      <c r="D27" s="58" t="s">
        <v>208</v>
      </c>
      <c r="E27" s="58" t="s">
        <v>208</v>
      </c>
      <c r="F27" s="57" t="s">
        <v>208</v>
      </c>
    </row>
    <row r="28" spans="1:6" ht="22.5" thickBot="1">
      <c r="A28" s="56" t="s">
        <v>210</v>
      </c>
      <c r="B28" s="65">
        <f>+B22+B21</f>
        <v>4</v>
      </c>
      <c r="C28" s="64">
        <f>+C22+C21</f>
        <v>2.4691358024691357</v>
      </c>
      <c r="D28" s="64">
        <f>+D22+D21</f>
        <v>710000</v>
      </c>
      <c r="E28" s="64">
        <f>+E22+E21</f>
        <v>2.0485139459511426</v>
      </c>
      <c r="F28" s="54" t="s">
        <v>208</v>
      </c>
    </row>
    <row r="29" spans="1:6" ht="99" customHeight="1" thickBot="1">
      <c r="A29" s="56" t="s">
        <v>245</v>
      </c>
      <c r="B29" s="61"/>
      <c r="C29" s="63"/>
      <c r="D29" s="61"/>
      <c r="E29" s="62"/>
      <c r="F29" s="61"/>
    </row>
    <row r="30" spans="1:6" ht="66" thickBot="1">
      <c r="A30" s="59" t="s">
        <v>244</v>
      </c>
      <c r="B30" s="57" t="s">
        <v>208</v>
      </c>
      <c r="C30" s="60" t="s">
        <v>208</v>
      </c>
      <c r="D30" s="58" t="s">
        <v>208</v>
      </c>
      <c r="E30" s="58" t="s">
        <v>208</v>
      </c>
      <c r="F30" s="57" t="s">
        <v>208</v>
      </c>
    </row>
    <row r="31" spans="1:6" ht="92.25" customHeight="1" thickBot="1">
      <c r="A31" s="59" t="s">
        <v>242</v>
      </c>
      <c r="B31" s="57">
        <v>1</v>
      </c>
      <c r="C31" s="60">
        <f>+B31*100/B68</f>
        <v>0.61728395061728392</v>
      </c>
      <c r="D31" s="58">
        <v>225000</v>
      </c>
      <c r="E31" s="58">
        <f>+D31*100/D68</f>
        <v>0.64917695470282688</v>
      </c>
      <c r="F31" s="57" t="s">
        <v>243</v>
      </c>
    </row>
    <row r="32" spans="1:6" ht="75.75" customHeight="1" thickBot="1">
      <c r="A32" s="59" t="s">
        <v>241</v>
      </c>
      <c r="B32" s="57">
        <v>1</v>
      </c>
      <c r="C32" s="60">
        <f>+B32*100/B68</f>
        <v>0.61728395061728392</v>
      </c>
      <c r="D32" s="58">
        <v>40000</v>
      </c>
      <c r="E32" s="58">
        <f>+D32*100/D68</f>
        <v>0.11540923639161366</v>
      </c>
      <c r="F32" s="57" t="s">
        <v>243</v>
      </c>
    </row>
    <row r="33" spans="1:6" ht="87.75" thickBot="1">
      <c r="A33" s="59" t="s">
        <v>240</v>
      </c>
      <c r="B33" s="57">
        <v>1</v>
      </c>
      <c r="C33" s="60">
        <f>+B33*100/B68</f>
        <v>0.61728395061728392</v>
      </c>
      <c r="D33" s="58">
        <v>20000</v>
      </c>
      <c r="E33" s="58">
        <f>+D33*100/D68</f>
        <v>5.7704618195806828E-2</v>
      </c>
      <c r="F33" s="57" t="s">
        <v>243</v>
      </c>
    </row>
    <row r="34" spans="1:6" ht="87.75" thickBot="1">
      <c r="A34" s="59" t="s">
        <v>239</v>
      </c>
      <c r="B34" s="57" t="s">
        <v>208</v>
      </c>
      <c r="C34" s="60" t="s">
        <v>208</v>
      </c>
      <c r="D34" s="58" t="s">
        <v>208</v>
      </c>
      <c r="E34" s="58" t="s">
        <v>208</v>
      </c>
      <c r="F34" s="57" t="s">
        <v>208</v>
      </c>
    </row>
    <row r="35" spans="1:6" ht="66" thickBot="1">
      <c r="A35" s="69" t="s">
        <v>264</v>
      </c>
      <c r="B35" s="66" t="s">
        <v>263</v>
      </c>
      <c r="C35" s="68" t="s">
        <v>262</v>
      </c>
      <c r="D35" s="66" t="s">
        <v>261</v>
      </c>
      <c r="E35" s="67" t="s">
        <v>260</v>
      </c>
      <c r="F35" s="66" t="s">
        <v>4</v>
      </c>
    </row>
    <row r="36" spans="1:6" ht="109.5" thickBot="1">
      <c r="A36" s="59" t="s">
        <v>238</v>
      </c>
      <c r="B36" s="57" t="s">
        <v>208</v>
      </c>
      <c r="C36" s="60" t="s">
        <v>208</v>
      </c>
      <c r="D36" s="58" t="s">
        <v>208</v>
      </c>
      <c r="E36" s="58" t="s">
        <v>208</v>
      </c>
      <c r="F36" s="57" t="s">
        <v>208</v>
      </c>
    </row>
    <row r="37" spans="1:6" ht="87.75" thickBot="1">
      <c r="A37" s="59" t="s">
        <v>237</v>
      </c>
      <c r="B37" s="57" t="s">
        <v>208</v>
      </c>
      <c r="C37" s="60" t="s">
        <v>208</v>
      </c>
      <c r="D37" s="58" t="s">
        <v>208</v>
      </c>
      <c r="E37" s="58" t="s">
        <v>208</v>
      </c>
      <c r="F37" s="57" t="s">
        <v>208</v>
      </c>
    </row>
    <row r="38" spans="1:6" ht="22.5" thickBot="1">
      <c r="A38" s="56" t="s">
        <v>210</v>
      </c>
      <c r="B38" s="65">
        <f>+B31+B32+B33</f>
        <v>3</v>
      </c>
      <c r="C38" s="64">
        <f t="shared" ref="C38:E38" si="1">+C31+C32+C33</f>
        <v>1.8518518518518516</v>
      </c>
      <c r="D38" s="64">
        <f t="shared" si="1"/>
        <v>285000</v>
      </c>
      <c r="E38" s="64">
        <f t="shared" si="1"/>
        <v>0.82229080929024734</v>
      </c>
      <c r="F38" s="54" t="s">
        <v>208</v>
      </c>
    </row>
    <row r="39" spans="1:6" ht="44.25" thickBot="1">
      <c r="A39" s="56" t="s">
        <v>236</v>
      </c>
      <c r="B39" s="61"/>
      <c r="C39" s="63"/>
      <c r="D39" s="61"/>
      <c r="E39" s="62"/>
      <c r="F39" s="61"/>
    </row>
    <row r="40" spans="1:6" ht="66" thickBot="1">
      <c r="A40" s="59" t="s">
        <v>235</v>
      </c>
      <c r="B40" s="57">
        <v>28</v>
      </c>
      <c r="C40" s="60">
        <v>32.967032967033006</v>
      </c>
      <c r="D40" s="58">
        <v>7121200</v>
      </c>
      <c r="E40" s="58">
        <f>+D40*100/D68</f>
        <v>20.546306354798979</v>
      </c>
      <c r="F40" s="57" t="s">
        <v>230</v>
      </c>
    </row>
    <row r="41" spans="1:6" ht="44.25" thickBot="1">
      <c r="A41" s="59" t="s">
        <v>234</v>
      </c>
      <c r="B41" s="57">
        <v>10</v>
      </c>
      <c r="C41" s="60">
        <f>+B41*100/B68</f>
        <v>6.1728395061728394</v>
      </c>
      <c r="D41" s="58">
        <v>1705400</v>
      </c>
      <c r="E41" s="58">
        <f>+D41*100/D68</f>
        <v>4.9204727935564483</v>
      </c>
      <c r="F41" s="57" t="s">
        <v>230</v>
      </c>
    </row>
    <row r="42" spans="1:6" ht="87.75" thickBot="1">
      <c r="A42" s="59" t="s">
        <v>233</v>
      </c>
      <c r="B42" s="57" t="s">
        <v>208</v>
      </c>
      <c r="C42" s="60" t="s">
        <v>208</v>
      </c>
      <c r="D42" s="58" t="s">
        <v>208</v>
      </c>
      <c r="E42" s="58" t="s">
        <v>208</v>
      </c>
      <c r="F42" s="57" t="s">
        <v>208</v>
      </c>
    </row>
    <row r="43" spans="1:6" ht="44.25" thickBot="1">
      <c r="A43" s="59" t="s">
        <v>232</v>
      </c>
      <c r="B43" s="57" t="s">
        <v>208</v>
      </c>
      <c r="C43" s="60" t="s">
        <v>208</v>
      </c>
      <c r="D43" s="58" t="s">
        <v>208</v>
      </c>
      <c r="E43" s="58" t="s">
        <v>208</v>
      </c>
      <c r="F43" s="57" t="s">
        <v>208</v>
      </c>
    </row>
    <row r="44" spans="1:6" ht="44.25" thickBot="1">
      <c r="A44" s="59" t="s">
        <v>231</v>
      </c>
      <c r="B44" s="57">
        <v>49</v>
      </c>
      <c r="C44" s="60">
        <f>+B44*100/B68</f>
        <v>30.246913580246915</v>
      </c>
      <c r="D44" s="58">
        <v>6051000</v>
      </c>
      <c r="E44" s="58">
        <f>+D44*100/D68</f>
        <v>17.458532235141355</v>
      </c>
      <c r="F44" s="57" t="s">
        <v>230</v>
      </c>
    </row>
    <row r="45" spans="1:6" ht="66" thickBot="1">
      <c r="A45" s="59" t="s">
        <v>229</v>
      </c>
      <c r="B45" s="57" t="s">
        <v>208</v>
      </c>
      <c r="C45" s="60" t="s">
        <v>208</v>
      </c>
      <c r="D45" s="58" t="s">
        <v>208</v>
      </c>
      <c r="E45" s="58" t="s">
        <v>208</v>
      </c>
      <c r="F45" s="57" t="s">
        <v>208</v>
      </c>
    </row>
    <row r="46" spans="1:6" ht="22.5" thickBot="1">
      <c r="A46" s="56" t="s">
        <v>210</v>
      </c>
      <c r="B46" s="54">
        <f>+B40+B41+B44</f>
        <v>87</v>
      </c>
      <c r="C46" s="64">
        <f>+C40+C41+C44</f>
        <v>69.386786053452767</v>
      </c>
      <c r="D46" s="64">
        <f>+D40+D41+D44</f>
        <v>14877600</v>
      </c>
      <c r="E46" s="64">
        <f>+E40+E41+E44</f>
        <v>42.925311383496783</v>
      </c>
      <c r="F46" s="54" t="s">
        <v>208</v>
      </c>
    </row>
    <row r="47" spans="1:6" ht="66" thickBot="1">
      <c r="A47" s="69" t="s">
        <v>264</v>
      </c>
      <c r="B47" s="66" t="s">
        <v>263</v>
      </c>
      <c r="C47" s="68" t="s">
        <v>262</v>
      </c>
      <c r="D47" s="66" t="s">
        <v>261</v>
      </c>
      <c r="E47" s="67" t="s">
        <v>260</v>
      </c>
      <c r="F47" s="66" t="s">
        <v>4</v>
      </c>
    </row>
    <row r="48" spans="1:6" ht="66" thickBot="1">
      <c r="A48" s="56" t="s">
        <v>228</v>
      </c>
      <c r="B48" s="61"/>
      <c r="C48" s="63"/>
      <c r="D48" s="61"/>
      <c r="E48" s="62"/>
      <c r="F48" s="61"/>
    </row>
    <row r="49" spans="1:6" ht="44.25" thickBot="1">
      <c r="A49" s="59" t="s">
        <v>227</v>
      </c>
      <c r="B49" s="57">
        <v>2</v>
      </c>
      <c r="C49" s="60">
        <f>+B49*100/B68</f>
        <v>1.2345679012345678</v>
      </c>
      <c r="D49" s="58">
        <v>271900</v>
      </c>
      <c r="E49" s="58">
        <f>+D49*100/D68</f>
        <v>0.78449428437199387</v>
      </c>
      <c r="F49" s="57" t="s">
        <v>272</v>
      </c>
    </row>
    <row r="50" spans="1:6" ht="123.75" customHeight="1" thickBot="1">
      <c r="A50" s="59" t="s">
        <v>226</v>
      </c>
      <c r="B50" s="57">
        <v>11</v>
      </c>
      <c r="C50" s="60">
        <f>+B50*100/B68</f>
        <v>6.7901234567901234</v>
      </c>
      <c r="D50" s="58">
        <v>1101000</v>
      </c>
      <c r="E50" s="58">
        <f>+D50*100/D68</f>
        <v>3.1766392316791658</v>
      </c>
      <c r="F50" s="57" t="s">
        <v>213</v>
      </c>
    </row>
    <row r="51" spans="1:6" ht="99" customHeight="1" thickBot="1">
      <c r="A51" s="59" t="s">
        <v>225</v>
      </c>
      <c r="B51" s="57">
        <v>2</v>
      </c>
      <c r="C51" s="60">
        <f>+B51*100/B68</f>
        <v>1.2345679012345678</v>
      </c>
      <c r="D51" s="58">
        <v>399000</v>
      </c>
      <c r="E51" s="58">
        <f>+D51*100/D68</f>
        <v>1.1512071330063463</v>
      </c>
      <c r="F51" s="57" t="s">
        <v>219</v>
      </c>
    </row>
    <row r="52" spans="1:6" ht="81.75" customHeight="1" thickBot="1">
      <c r="A52" s="59" t="s">
        <v>224</v>
      </c>
      <c r="B52" s="57">
        <v>10</v>
      </c>
      <c r="C52" s="60">
        <f>+B52*100/B68</f>
        <v>6.1728395061728394</v>
      </c>
      <c r="D52" s="58">
        <v>3789000</v>
      </c>
      <c r="E52" s="58">
        <f>+D52*100/D68</f>
        <v>10.932139917195604</v>
      </c>
      <c r="F52" s="57" t="s">
        <v>213</v>
      </c>
    </row>
    <row r="53" spans="1:6" ht="129" customHeight="1" thickBot="1">
      <c r="A53" s="59" t="s">
        <v>223</v>
      </c>
      <c r="B53" s="57">
        <v>14</v>
      </c>
      <c r="C53" s="60">
        <f>+B53*100/B68</f>
        <v>8.6419753086419746</v>
      </c>
      <c r="D53" s="58">
        <v>8375000</v>
      </c>
      <c r="E53" s="58">
        <f>+D53*100/D68</f>
        <v>24.163808869494112</v>
      </c>
      <c r="F53" s="57" t="s">
        <v>213</v>
      </c>
    </row>
    <row r="54" spans="1:6" ht="66" thickBot="1">
      <c r="A54" s="59" t="s">
        <v>222</v>
      </c>
      <c r="B54" s="57">
        <v>2</v>
      </c>
      <c r="C54" s="60">
        <f>+B54*100/B68</f>
        <v>1.2345679012345678</v>
      </c>
      <c r="D54" s="58">
        <v>130000</v>
      </c>
      <c r="E54" s="58">
        <f>+D54*100/D68</f>
        <v>0.3750800182727444</v>
      </c>
      <c r="F54" s="57" t="s">
        <v>213</v>
      </c>
    </row>
    <row r="55" spans="1:6" ht="87.75" thickBot="1">
      <c r="A55" s="59" t="s">
        <v>221</v>
      </c>
      <c r="B55" s="57">
        <v>1</v>
      </c>
      <c r="C55" s="60">
        <f>+B55*100/B68</f>
        <v>0.61728395061728392</v>
      </c>
      <c r="D55" s="58">
        <v>30000</v>
      </c>
      <c r="E55" s="58">
        <f>+D55*100/D68</f>
        <v>8.6556927293710242E-2</v>
      </c>
      <c r="F55" s="57" t="s">
        <v>213</v>
      </c>
    </row>
    <row r="56" spans="1:6" ht="66" thickBot="1">
      <c r="A56" s="69" t="s">
        <v>264</v>
      </c>
      <c r="B56" s="66" t="s">
        <v>263</v>
      </c>
      <c r="C56" s="68" t="s">
        <v>262</v>
      </c>
      <c r="D56" s="66" t="s">
        <v>261</v>
      </c>
      <c r="E56" s="67" t="s">
        <v>260</v>
      </c>
      <c r="F56" s="66" t="s">
        <v>4</v>
      </c>
    </row>
    <row r="57" spans="1:6" ht="66" thickBot="1">
      <c r="A57" s="59" t="s">
        <v>220</v>
      </c>
      <c r="B57" s="57">
        <v>3</v>
      </c>
      <c r="C57" s="60">
        <f>+B57*100/B68</f>
        <v>1.8518518518518519</v>
      </c>
      <c r="D57" s="58">
        <v>800000</v>
      </c>
      <c r="E57" s="58">
        <f>+D57*100/D68</f>
        <v>2.3081847278322734</v>
      </c>
      <c r="F57" s="57" t="s">
        <v>219</v>
      </c>
    </row>
    <row r="58" spans="1:6" ht="32.25" customHeight="1" thickBot="1">
      <c r="A58" s="56" t="s">
        <v>210</v>
      </c>
      <c r="B58" s="54">
        <f>+B49+B50+B51+B52+B53+B54+B55+B57</f>
        <v>45</v>
      </c>
      <c r="C58" s="64">
        <f>+C49+C50+C51+C52+C53+C54+C55+C57</f>
        <v>27.777777777777775</v>
      </c>
      <c r="D58" s="64">
        <f>+D49+D50+D51+D52+D53+D54+D55+D57</f>
        <v>14895900</v>
      </c>
      <c r="E58" s="64">
        <f>+E49+E50+E51+E52+E53+E54+E55+E57</f>
        <v>42.978111109145956</v>
      </c>
      <c r="F58" s="54" t="s">
        <v>208</v>
      </c>
    </row>
    <row r="59" spans="1:6" ht="22.5" thickBot="1">
      <c r="A59" s="56" t="s">
        <v>218</v>
      </c>
      <c r="B59" s="61"/>
      <c r="C59" s="63"/>
      <c r="D59" s="61"/>
      <c r="E59" s="62"/>
      <c r="F59" s="61"/>
    </row>
    <row r="60" spans="1:6" ht="109.5" thickBot="1">
      <c r="A60" s="59" t="s">
        <v>217</v>
      </c>
      <c r="B60" s="57">
        <v>1</v>
      </c>
      <c r="C60" s="60">
        <f>+B60*100/C68</f>
        <v>0.8345832470138157</v>
      </c>
      <c r="D60" s="58">
        <v>362000</v>
      </c>
      <c r="E60" s="58">
        <f>+D60*100/D68</f>
        <v>1.0444535893441036</v>
      </c>
      <c r="F60" s="57" t="s">
        <v>230</v>
      </c>
    </row>
    <row r="61" spans="1:6" ht="44.25" thickBot="1">
      <c r="A61" s="59" t="s">
        <v>216</v>
      </c>
      <c r="B61" s="57" t="s">
        <v>208</v>
      </c>
      <c r="C61" s="60" t="s">
        <v>208</v>
      </c>
      <c r="D61" s="57" t="s">
        <v>208</v>
      </c>
      <c r="E61" s="58" t="s">
        <v>208</v>
      </c>
      <c r="F61" s="57" t="s">
        <v>208</v>
      </c>
    </row>
    <row r="62" spans="1:6" ht="22.5" thickBot="1">
      <c r="A62" s="59" t="s">
        <v>210</v>
      </c>
      <c r="B62" s="57">
        <f>+B60</f>
        <v>1</v>
      </c>
      <c r="C62" s="58">
        <v>0.84</v>
      </c>
      <c r="D62" s="58">
        <f>+D60</f>
        <v>362000</v>
      </c>
      <c r="E62" s="58">
        <f>+E60</f>
        <v>1.0444535893441036</v>
      </c>
      <c r="F62" s="57" t="s">
        <v>208</v>
      </c>
    </row>
    <row r="63" spans="1:6" ht="44.25" thickBot="1">
      <c r="A63" s="56" t="s">
        <v>215</v>
      </c>
      <c r="B63" s="61"/>
      <c r="C63" s="63"/>
      <c r="D63" s="61"/>
      <c r="E63" s="62"/>
      <c r="F63" s="61"/>
    </row>
    <row r="64" spans="1:6" ht="66" thickBot="1">
      <c r="A64" s="59" t="s">
        <v>214</v>
      </c>
      <c r="B64" s="57">
        <v>1</v>
      </c>
      <c r="C64" s="60">
        <f>+B64*100/B68</f>
        <v>0.61728395061728392</v>
      </c>
      <c r="D64" s="58">
        <v>30000</v>
      </c>
      <c r="E64" s="58">
        <f>+D64*100/D68</f>
        <v>8.6556927293710242E-2</v>
      </c>
      <c r="F64" s="57" t="s">
        <v>213</v>
      </c>
    </row>
    <row r="65" spans="1:6" ht="44.25" thickBot="1">
      <c r="A65" s="59" t="s">
        <v>212</v>
      </c>
      <c r="B65" s="57" t="s">
        <v>208</v>
      </c>
      <c r="C65" s="60" t="s">
        <v>208</v>
      </c>
      <c r="D65" s="58" t="s">
        <v>208</v>
      </c>
      <c r="E65" s="58" t="s">
        <v>208</v>
      </c>
      <c r="F65" s="57" t="s">
        <v>208</v>
      </c>
    </row>
    <row r="66" spans="1:6" ht="44.25" thickBot="1">
      <c r="A66" s="59" t="s">
        <v>211</v>
      </c>
      <c r="B66" s="57" t="s">
        <v>208</v>
      </c>
      <c r="C66" s="60" t="s">
        <v>208</v>
      </c>
      <c r="D66" s="58" t="s">
        <v>208</v>
      </c>
      <c r="E66" s="58" t="s">
        <v>208</v>
      </c>
      <c r="F66" s="57" t="s">
        <v>208</v>
      </c>
    </row>
    <row r="67" spans="1:6" ht="22.5" thickBot="1">
      <c r="A67" s="59" t="s">
        <v>210</v>
      </c>
      <c r="B67" s="57">
        <f>+B64</f>
        <v>1</v>
      </c>
      <c r="C67" s="58">
        <f>+C64</f>
        <v>0.61728395061728392</v>
      </c>
      <c r="D67" s="58">
        <f>+D64</f>
        <v>30000</v>
      </c>
      <c r="E67" s="58">
        <f>+E64</f>
        <v>8.6556927293710242E-2</v>
      </c>
      <c r="F67" s="57" t="s">
        <v>208</v>
      </c>
    </row>
    <row r="68" spans="1:6" ht="22.5" thickBot="1">
      <c r="A68" s="56" t="s">
        <v>209</v>
      </c>
      <c r="B68" s="55">
        <f>+B67+B62+B58+B46+B38+B28+B18+B12</f>
        <v>162</v>
      </c>
      <c r="C68" s="55">
        <f>+C67+C62+C58+C46+C38+C28+C18+C12</f>
        <v>119.82028198841212</v>
      </c>
      <c r="D68" s="55">
        <f>+D67+D62+D58+D46+D38+D28+D18+D12</f>
        <v>34659271</v>
      </c>
      <c r="E68" s="55">
        <f>+E67+E62+E58+E46+E38+E28+E18+E12</f>
        <v>100</v>
      </c>
      <c r="F68" s="54" t="s">
        <v>208</v>
      </c>
    </row>
  </sheetData>
  <mergeCells count="2">
    <mergeCell ref="A1:F1"/>
    <mergeCell ref="A2:F2"/>
  </mergeCells>
  <printOptions horizontalCentered="1"/>
  <pageMargins left="0.51181102362204722" right="0.11811023622047245"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S228"/>
  <sheetViews>
    <sheetView topLeftCell="A31" workbookViewId="0">
      <selection sqref="A1:XFD1048576"/>
    </sheetView>
  </sheetViews>
  <sheetFormatPr defaultRowHeight="23.25"/>
  <cols>
    <col min="1" max="1" width="9" style="11"/>
    <col min="2" max="2" width="45.625" style="24" customWidth="1"/>
    <col min="3" max="3" width="10.625" style="11" customWidth="1"/>
    <col min="4" max="4" width="10" style="26" customWidth="1"/>
    <col min="5" max="11" width="9" style="26"/>
    <col min="12" max="17" width="9" style="12"/>
    <col min="18" max="18" width="11.125" style="11" customWidth="1"/>
    <col min="19" max="16384" width="9" style="12"/>
  </cols>
  <sheetData>
    <row r="1" spans="1:19" s="2" customFormat="1" ht="27.75">
      <c r="A1" s="73" t="s">
        <v>274</v>
      </c>
      <c r="B1" s="73"/>
      <c r="C1" s="73"/>
      <c r="D1" s="73"/>
      <c r="E1" s="73"/>
      <c r="F1" s="73"/>
      <c r="G1" s="73"/>
      <c r="H1" s="73"/>
      <c r="I1" s="73"/>
      <c r="J1" s="73"/>
      <c r="K1" s="73"/>
      <c r="L1" s="73"/>
      <c r="M1" s="73"/>
      <c r="N1" s="73"/>
      <c r="O1" s="73"/>
      <c r="P1" s="73"/>
      <c r="Q1" s="73"/>
      <c r="R1" s="1"/>
      <c r="S1" s="1"/>
    </row>
    <row r="2" spans="1:19" s="2" customFormat="1" ht="27.75">
      <c r="A2" s="74" t="s">
        <v>0</v>
      </c>
      <c r="B2" s="74"/>
      <c r="C2" s="74"/>
      <c r="D2" s="74"/>
      <c r="E2" s="74"/>
      <c r="F2" s="74"/>
      <c r="G2" s="74"/>
      <c r="H2" s="74"/>
      <c r="I2" s="74"/>
      <c r="J2" s="74"/>
      <c r="K2" s="74"/>
      <c r="L2" s="74"/>
      <c r="M2" s="74"/>
      <c r="N2" s="74"/>
      <c r="O2" s="74"/>
      <c r="P2" s="74"/>
      <c r="Q2" s="74"/>
      <c r="R2" s="1"/>
      <c r="S2" s="1"/>
    </row>
    <row r="3" spans="1:19" s="4" customFormat="1" ht="24">
      <c r="A3" s="75" t="s">
        <v>1</v>
      </c>
      <c r="B3" s="78" t="s">
        <v>2</v>
      </c>
      <c r="C3" s="94" t="s">
        <v>3</v>
      </c>
      <c r="D3" s="95" t="s">
        <v>4</v>
      </c>
      <c r="E3" s="89" t="s">
        <v>5</v>
      </c>
      <c r="F3" s="89"/>
      <c r="G3" s="89"/>
      <c r="H3" s="89"/>
      <c r="I3" s="89"/>
      <c r="J3" s="89"/>
      <c r="K3" s="89"/>
      <c r="L3" s="89"/>
      <c r="M3" s="89"/>
      <c r="N3" s="89"/>
      <c r="O3" s="89"/>
      <c r="P3" s="89"/>
      <c r="Q3" s="86" t="s">
        <v>6</v>
      </c>
      <c r="R3" s="86" t="s">
        <v>7</v>
      </c>
      <c r="S3" s="3"/>
    </row>
    <row r="4" spans="1:19" s="4" customFormat="1" ht="24">
      <c r="A4" s="76"/>
      <c r="B4" s="79"/>
      <c r="C4" s="96"/>
      <c r="D4" s="97"/>
      <c r="E4" s="89" t="s">
        <v>8</v>
      </c>
      <c r="F4" s="89"/>
      <c r="G4" s="89"/>
      <c r="H4" s="89" t="s">
        <v>9</v>
      </c>
      <c r="I4" s="89"/>
      <c r="J4" s="89"/>
      <c r="K4" s="89"/>
      <c r="L4" s="89"/>
      <c r="M4" s="89"/>
      <c r="N4" s="89"/>
      <c r="O4" s="89"/>
      <c r="P4" s="89"/>
      <c r="Q4" s="87"/>
      <c r="R4" s="87"/>
      <c r="S4" s="3"/>
    </row>
    <row r="5" spans="1:19" s="4" customFormat="1" ht="24">
      <c r="A5" s="77"/>
      <c r="B5" s="80"/>
      <c r="C5" s="98"/>
      <c r="D5" s="99"/>
      <c r="E5" s="52" t="s">
        <v>10</v>
      </c>
      <c r="F5" s="52" t="s">
        <v>11</v>
      </c>
      <c r="G5" s="52" t="s">
        <v>12</v>
      </c>
      <c r="H5" s="52" t="s">
        <v>13</v>
      </c>
      <c r="I5" s="52" t="s">
        <v>14</v>
      </c>
      <c r="J5" s="52" t="s">
        <v>15</v>
      </c>
      <c r="K5" s="52" t="s">
        <v>16</v>
      </c>
      <c r="L5" s="52" t="s">
        <v>17</v>
      </c>
      <c r="M5" s="52" t="s">
        <v>18</v>
      </c>
      <c r="N5" s="52" t="s">
        <v>19</v>
      </c>
      <c r="O5" s="52" t="s">
        <v>20</v>
      </c>
      <c r="P5" s="52" t="s">
        <v>21</v>
      </c>
      <c r="Q5" s="88"/>
      <c r="R5" s="88"/>
      <c r="S5" s="3"/>
    </row>
    <row r="6" spans="1:19" ht="120" customHeight="1">
      <c r="A6" s="6">
        <v>1</v>
      </c>
      <c r="B6" s="7" t="s">
        <v>22</v>
      </c>
      <c r="C6" s="8">
        <v>450000</v>
      </c>
      <c r="D6" s="9" t="s">
        <v>23</v>
      </c>
      <c r="E6" s="9"/>
      <c r="F6" s="9"/>
      <c r="G6" s="9"/>
      <c r="H6" s="9"/>
      <c r="I6" s="9"/>
      <c r="J6" s="9"/>
      <c r="K6" s="9"/>
      <c r="L6" s="10"/>
      <c r="M6" s="10"/>
      <c r="N6" s="10"/>
      <c r="O6" s="10"/>
      <c r="P6" s="10"/>
      <c r="Q6" s="10"/>
      <c r="R6" s="11">
        <v>6.5</v>
      </c>
      <c r="S6" s="12">
        <v>1</v>
      </c>
    </row>
    <row r="7" spans="1:19" ht="168" customHeight="1">
      <c r="A7" s="13">
        <v>2</v>
      </c>
      <c r="B7" s="14" t="s">
        <v>24</v>
      </c>
      <c r="C7" s="15">
        <v>30000</v>
      </c>
      <c r="D7" s="16" t="s">
        <v>23</v>
      </c>
      <c r="E7" s="16"/>
      <c r="F7" s="16"/>
      <c r="G7" s="16"/>
      <c r="H7" s="16"/>
      <c r="I7" s="16"/>
      <c r="J7" s="16"/>
      <c r="K7" s="16"/>
      <c r="L7" s="17"/>
      <c r="M7" s="17"/>
      <c r="N7" s="17"/>
      <c r="O7" s="17"/>
      <c r="P7" s="17"/>
      <c r="Q7" s="17"/>
      <c r="R7" s="11">
        <v>6.6</v>
      </c>
      <c r="S7" s="12">
        <v>1</v>
      </c>
    </row>
    <row r="8" spans="1:19" ht="148.5" customHeight="1">
      <c r="A8" s="13">
        <v>3</v>
      </c>
      <c r="B8" s="18" t="s">
        <v>25</v>
      </c>
      <c r="C8" s="15">
        <v>50000</v>
      </c>
      <c r="D8" s="16" t="s">
        <v>23</v>
      </c>
      <c r="E8" s="16"/>
      <c r="F8" s="16"/>
      <c r="G8" s="16"/>
      <c r="H8" s="16"/>
      <c r="I8" s="16"/>
      <c r="J8" s="16"/>
      <c r="K8" s="16"/>
      <c r="L8" s="17"/>
      <c r="M8" s="17"/>
      <c r="N8" s="17"/>
      <c r="O8" s="17"/>
      <c r="P8" s="17"/>
      <c r="Q8" s="17"/>
      <c r="R8" s="11">
        <v>2.1</v>
      </c>
      <c r="S8" s="12">
        <v>1</v>
      </c>
    </row>
    <row r="9" spans="1:19" ht="174.75" customHeight="1">
      <c r="A9" s="13">
        <v>4</v>
      </c>
      <c r="B9" s="18" t="s">
        <v>26</v>
      </c>
      <c r="C9" s="15">
        <v>30000</v>
      </c>
      <c r="D9" s="16" t="s">
        <v>23</v>
      </c>
      <c r="E9" s="16"/>
      <c r="F9" s="16"/>
      <c r="G9" s="16"/>
      <c r="H9" s="16"/>
      <c r="I9" s="16"/>
      <c r="J9" s="16"/>
      <c r="K9" s="16"/>
      <c r="L9" s="17"/>
      <c r="M9" s="17"/>
      <c r="N9" s="17"/>
      <c r="O9" s="17"/>
      <c r="P9" s="17"/>
      <c r="Q9" s="17"/>
      <c r="R9" s="11">
        <v>2.1</v>
      </c>
      <c r="S9" s="12">
        <v>1</v>
      </c>
    </row>
    <row r="10" spans="1:19" ht="174.75" customHeight="1">
      <c r="A10" s="13">
        <v>5</v>
      </c>
      <c r="B10" s="14" t="s">
        <v>27</v>
      </c>
      <c r="C10" s="15">
        <v>300000</v>
      </c>
      <c r="D10" s="16" t="s">
        <v>23</v>
      </c>
      <c r="E10" s="16"/>
      <c r="F10" s="16"/>
      <c r="G10" s="16"/>
      <c r="H10" s="16"/>
      <c r="I10" s="16"/>
      <c r="J10" s="16"/>
      <c r="K10" s="16"/>
      <c r="L10" s="17"/>
      <c r="M10" s="17"/>
      <c r="N10" s="17"/>
      <c r="O10" s="17"/>
      <c r="P10" s="17"/>
      <c r="Q10" s="17"/>
      <c r="R10" s="11">
        <v>2.1</v>
      </c>
      <c r="S10" s="12">
        <v>1</v>
      </c>
    </row>
    <row r="11" spans="1:19" ht="106.5" customHeight="1">
      <c r="A11" s="13">
        <v>6</v>
      </c>
      <c r="B11" s="14" t="s">
        <v>28</v>
      </c>
      <c r="C11" s="15">
        <v>100000</v>
      </c>
      <c r="D11" s="16" t="s">
        <v>23</v>
      </c>
      <c r="E11" s="16"/>
      <c r="F11" s="16"/>
      <c r="G11" s="16"/>
      <c r="H11" s="16"/>
      <c r="I11" s="16"/>
      <c r="J11" s="16"/>
      <c r="K11" s="16"/>
      <c r="L11" s="17"/>
      <c r="M11" s="17"/>
      <c r="N11" s="17"/>
      <c r="O11" s="17"/>
      <c r="P11" s="17"/>
      <c r="Q11" s="17"/>
      <c r="R11" s="11">
        <v>2.1</v>
      </c>
      <c r="S11" s="12">
        <v>1</v>
      </c>
    </row>
    <row r="12" spans="1:19" ht="219" customHeight="1">
      <c r="A12" s="13">
        <v>7</v>
      </c>
      <c r="B12" s="14" t="s">
        <v>29</v>
      </c>
      <c r="C12" s="15">
        <v>300000</v>
      </c>
      <c r="D12" s="16" t="s">
        <v>23</v>
      </c>
      <c r="E12" s="16"/>
      <c r="F12" s="16"/>
      <c r="G12" s="16"/>
      <c r="H12" s="16"/>
      <c r="I12" s="16"/>
      <c r="J12" s="16"/>
      <c r="K12" s="16"/>
      <c r="L12" s="17"/>
      <c r="M12" s="17"/>
      <c r="N12" s="17"/>
      <c r="O12" s="17"/>
      <c r="P12" s="17"/>
      <c r="Q12" s="17"/>
      <c r="R12" s="11">
        <v>2.1</v>
      </c>
      <c r="S12" s="12">
        <v>1</v>
      </c>
    </row>
    <row r="13" spans="1:19" ht="148.5" customHeight="1">
      <c r="A13" s="13">
        <v>8</v>
      </c>
      <c r="B13" s="14" t="s">
        <v>30</v>
      </c>
      <c r="C13" s="15">
        <v>30000</v>
      </c>
      <c r="D13" s="16" t="s">
        <v>23</v>
      </c>
      <c r="E13" s="16"/>
      <c r="F13" s="16"/>
      <c r="G13" s="16"/>
      <c r="H13" s="16"/>
      <c r="I13" s="16"/>
      <c r="J13" s="16"/>
      <c r="K13" s="16"/>
      <c r="L13" s="17"/>
      <c r="M13" s="17"/>
      <c r="N13" s="17"/>
      <c r="O13" s="17"/>
      <c r="P13" s="17"/>
      <c r="Q13" s="17"/>
      <c r="R13" s="11">
        <v>6.7</v>
      </c>
      <c r="S13" s="12">
        <v>1</v>
      </c>
    </row>
    <row r="14" spans="1:19" ht="154.5" customHeight="1">
      <c r="A14" s="13">
        <v>9</v>
      </c>
      <c r="B14" s="14" t="s">
        <v>31</v>
      </c>
      <c r="C14" s="15">
        <v>30000</v>
      </c>
      <c r="D14" s="16" t="s">
        <v>23</v>
      </c>
      <c r="E14" s="16"/>
      <c r="F14" s="16"/>
      <c r="G14" s="16"/>
      <c r="H14" s="16"/>
      <c r="I14" s="16"/>
      <c r="J14" s="16"/>
      <c r="K14" s="16"/>
      <c r="L14" s="17"/>
      <c r="M14" s="17"/>
      <c r="N14" s="17"/>
      <c r="O14" s="17"/>
      <c r="P14" s="17"/>
      <c r="Q14" s="17"/>
      <c r="R14" s="11">
        <v>2.1</v>
      </c>
      <c r="S14" s="12">
        <v>1</v>
      </c>
    </row>
    <row r="15" spans="1:19" ht="246" customHeight="1">
      <c r="A15" s="13">
        <v>10</v>
      </c>
      <c r="B15" s="18" t="s">
        <v>32</v>
      </c>
      <c r="C15" s="15">
        <v>100000</v>
      </c>
      <c r="D15" s="16" t="s">
        <v>23</v>
      </c>
      <c r="E15" s="16"/>
      <c r="F15" s="16"/>
      <c r="G15" s="16"/>
      <c r="H15" s="16"/>
      <c r="I15" s="16"/>
      <c r="J15" s="16"/>
      <c r="K15" s="16"/>
      <c r="L15" s="17"/>
      <c r="M15" s="17"/>
      <c r="N15" s="17"/>
      <c r="O15" s="17"/>
      <c r="P15" s="17"/>
      <c r="Q15" s="17"/>
      <c r="R15" s="11">
        <v>6.6</v>
      </c>
      <c r="S15" s="12">
        <v>1</v>
      </c>
    </row>
    <row r="16" spans="1:19" ht="249.75" customHeight="1">
      <c r="A16" s="13">
        <v>11</v>
      </c>
      <c r="B16" s="18" t="s">
        <v>33</v>
      </c>
      <c r="C16" s="15">
        <v>90000</v>
      </c>
      <c r="D16" s="16" t="s">
        <v>23</v>
      </c>
      <c r="E16" s="16"/>
      <c r="F16" s="16"/>
      <c r="G16" s="16"/>
      <c r="H16" s="16"/>
      <c r="I16" s="16"/>
      <c r="J16" s="16"/>
      <c r="K16" s="16"/>
      <c r="L16" s="17"/>
      <c r="M16" s="17"/>
      <c r="N16" s="17"/>
      <c r="O16" s="17"/>
      <c r="P16" s="17"/>
      <c r="Q16" s="17"/>
      <c r="R16" s="11">
        <v>6.4</v>
      </c>
      <c r="S16" s="12">
        <v>1</v>
      </c>
    </row>
    <row r="17" spans="1:19" ht="246" customHeight="1">
      <c r="A17" s="13">
        <v>12</v>
      </c>
      <c r="B17" s="18" t="s">
        <v>34</v>
      </c>
      <c r="C17" s="15">
        <v>30000</v>
      </c>
      <c r="D17" s="16" t="s">
        <v>23</v>
      </c>
      <c r="E17" s="16"/>
      <c r="F17" s="16"/>
      <c r="G17" s="16"/>
      <c r="H17" s="16"/>
      <c r="I17" s="16"/>
      <c r="J17" s="16"/>
      <c r="K17" s="16"/>
      <c r="L17" s="17"/>
      <c r="M17" s="17"/>
      <c r="N17" s="17"/>
      <c r="O17" s="17"/>
      <c r="P17" s="17"/>
      <c r="Q17" s="17"/>
      <c r="R17" s="11">
        <v>6.4</v>
      </c>
      <c r="S17" s="12">
        <v>1</v>
      </c>
    </row>
    <row r="18" spans="1:19" ht="313.5" customHeight="1">
      <c r="A18" s="13">
        <v>13</v>
      </c>
      <c r="B18" s="18" t="s">
        <v>35</v>
      </c>
      <c r="C18" s="15">
        <v>40000</v>
      </c>
      <c r="D18" s="16" t="s">
        <v>23</v>
      </c>
      <c r="E18" s="16"/>
      <c r="F18" s="16"/>
      <c r="G18" s="16"/>
      <c r="H18" s="16"/>
      <c r="I18" s="16"/>
      <c r="J18" s="16"/>
      <c r="K18" s="16"/>
      <c r="L18" s="17"/>
      <c r="M18" s="17"/>
      <c r="N18" s="17"/>
      <c r="O18" s="17"/>
      <c r="P18" s="17"/>
      <c r="Q18" s="17"/>
      <c r="R18" s="11">
        <v>6.4</v>
      </c>
      <c r="S18" s="12">
        <v>1</v>
      </c>
    </row>
    <row r="19" spans="1:19" ht="238.5" customHeight="1">
      <c r="A19" s="13">
        <v>14</v>
      </c>
      <c r="B19" s="18" t="s">
        <v>36</v>
      </c>
      <c r="C19" s="15">
        <v>30000</v>
      </c>
      <c r="D19" s="16" t="s">
        <v>23</v>
      </c>
      <c r="E19" s="16"/>
      <c r="F19" s="16"/>
      <c r="G19" s="16"/>
      <c r="H19" s="16"/>
      <c r="I19" s="16"/>
      <c r="J19" s="16"/>
      <c r="K19" s="16"/>
      <c r="L19" s="17"/>
      <c r="M19" s="17"/>
      <c r="N19" s="17"/>
      <c r="O19" s="17"/>
      <c r="P19" s="17"/>
      <c r="Q19" s="17"/>
      <c r="R19" s="11">
        <v>6.4</v>
      </c>
      <c r="S19" s="12">
        <v>1</v>
      </c>
    </row>
    <row r="20" spans="1:19" ht="213" customHeight="1">
      <c r="A20" s="13">
        <v>15</v>
      </c>
      <c r="B20" s="18" t="s">
        <v>37</v>
      </c>
      <c r="C20" s="15">
        <v>30000</v>
      </c>
      <c r="D20" s="16" t="s">
        <v>23</v>
      </c>
      <c r="E20" s="16"/>
      <c r="F20" s="16"/>
      <c r="G20" s="16"/>
      <c r="H20" s="16"/>
      <c r="I20" s="16"/>
      <c r="J20" s="16"/>
      <c r="K20" s="16"/>
      <c r="L20" s="17"/>
      <c r="M20" s="17"/>
      <c r="N20" s="17"/>
      <c r="O20" s="17"/>
      <c r="P20" s="17"/>
      <c r="Q20" s="17"/>
      <c r="R20" s="11">
        <v>3.3</v>
      </c>
      <c r="S20" s="12">
        <v>1</v>
      </c>
    </row>
    <row r="21" spans="1:19" ht="166.5" customHeight="1">
      <c r="A21" s="13">
        <v>16</v>
      </c>
      <c r="B21" s="18" t="s">
        <v>38</v>
      </c>
      <c r="C21" s="15">
        <v>330000</v>
      </c>
      <c r="D21" s="16" t="s">
        <v>23</v>
      </c>
      <c r="E21" s="16"/>
      <c r="F21" s="16"/>
      <c r="G21" s="16"/>
      <c r="H21" s="16"/>
      <c r="I21" s="16"/>
      <c r="J21" s="16"/>
      <c r="K21" s="16"/>
      <c r="L21" s="17"/>
      <c r="M21" s="17"/>
      <c r="N21" s="17"/>
      <c r="O21" s="17"/>
      <c r="P21" s="17"/>
      <c r="Q21" s="17"/>
      <c r="R21" s="11">
        <v>3.2</v>
      </c>
      <c r="S21" s="12">
        <v>1</v>
      </c>
    </row>
    <row r="22" spans="1:19" ht="150" customHeight="1">
      <c r="A22" s="13">
        <v>17</v>
      </c>
      <c r="B22" s="18" t="s">
        <v>39</v>
      </c>
      <c r="C22" s="15">
        <v>20000</v>
      </c>
      <c r="D22" s="16" t="s">
        <v>23</v>
      </c>
      <c r="E22" s="16"/>
      <c r="F22" s="16"/>
      <c r="G22" s="16"/>
      <c r="H22" s="16"/>
      <c r="I22" s="16"/>
      <c r="J22" s="16"/>
      <c r="K22" s="16"/>
      <c r="L22" s="17"/>
      <c r="M22" s="17"/>
      <c r="N22" s="17"/>
      <c r="O22" s="17"/>
      <c r="P22" s="17"/>
      <c r="Q22" s="17"/>
      <c r="R22" s="11">
        <v>4.4000000000000004</v>
      </c>
      <c r="S22" s="12">
        <v>1</v>
      </c>
    </row>
    <row r="23" spans="1:19" ht="198" customHeight="1">
      <c r="A23" s="13">
        <v>18</v>
      </c>
      <c r="B23" s="18" t="s">
        <v>40</v>
      </c>
      <c r="C23" s="15">
        <v>40000</v>
      </c>
      <c r="D23" s="16" t="s">
        <v>23</v>
      </c>
      <c r="E23" s="16"/>
      <c r="F23" s="16"/>
      <c r="G23" s="16"/>
      <c r="H23" s="16"/>
      <c r="I23" s="16"/>
      <c r="J23" s="16"/>
      <c r="K23" s="16"/>
      <c r="L23" s="17"/>
      <c r="M23" s="17"/>
      <c r="N23" s="17"/>
      <c r="O23" s="17"/>
      <c r="P23" s="17"/>
      <c r="Q23" s="17"/>
      <c r="R23" s="11">
        <v>1.1000000000000001</v>
      </c>
      <c r="S23" s="12">
        <v>1</v>
      </c>
    </row>
    <row r="24" spans="1:19" ht="145.5" customHeight="1">
      <c r="A24" s="13">
        <v>19</v>
      </c>
      <c r="B24" s="18" t="s">
        <v>41</v>
      </c>
      <c r="C24" s="15">
        <v>30000</v>
      </c>
      <c r="D24" s="16" t="s">
        <v>23</v>
      </c>
      <c r="E24" s="16"/>
      <c r="F24" s="16"/>
      <c r="G24" s="16"/>
      <c r="H24" s="16"/>
      <c r="I24" s="16"/>
      <c r="J24" s="16"/>
      <c r="K24" s="16"/>
      <c r="L24" s="17"/>
      <c r="M24" s="17"/>
      <c r="N24" s="17"/>
      <c r="O24" s="17"/>
      <c r="P24" s="17"/>
      <c r="Q24" s="17"/>
      <c r="R24" s="11">
        <v>8.1</v>
      </c>
      <c r="S24" s="12">
        <v>1</v>
      </c>
    </row>
    <row r="25" spans="1:19" ht="145.5" customHeight="1">
      <c r="A25" s="13">
        <v>20</v>
      </c>
      <c r="B25" s="18" t="s">
        <v>42</v>
      </c>
      <c r="C25" s="15">
        <v>50000</v>
      </c>
      <c r="D25" s="16" t="s">
        <v>23</v>
      </c>
      <c r="E25" s="16"/>
      <c r="F25" s="16"/>
      <c r="G25" s="16"/>
      <c r="H25" s="16"/>
      <c r="I25" s="16"/>
      <c r="J25" s="16"/>
      <c r="K25" s="16"/>
      <c r="L25" s="17"/>
      <c r="M25" s="17"/>
      <c r="N25" s="17"/>
      <c r="O25" s="17"/>
      <c r="P25" s="17"/>
      <c r="Q25" s="17"/>
      <c r="R25" s="11">
        <v>5.2</v>
      </c>
      <c r="S25" s="12">
        <v>1</v>
      </c>
    </row>
    <row r="26" spans="1:19" ht="215.25" customHeight="1">
      <c r="A26" s="13">
        <v>21</v>
      </c>
      <c r="B26" s="14" t="s">
        <v>43</v>
      </c>
      <c r="C26" s="15">
        <v>300000</v>
      </c>
      <c r="D26" s="16" t="s">
        <v>23</v>
      </c>
      <c r="E26" s="16"/>
      <c r="F26" s="16"/>
      <c r="G26" s="16"/>
      <c r="H26" s="16"/>
      <c r="I26" s="16"/>
      <c r="J26" s="16"/>
      <c r="K26" s="16"/>
      <c r="L26" s="17"/>
      <c r="M26" s="17"/>
      <c r="N26" s="17"/>
      <c r="O26" s="17"/>
      <c r="P26" s="17"/>
      <c r="Q26" s="17"/>
      <c r="R26" s="11">
        <v>3.3</v>
      </c>
      <c r="S26" s="12">
        <v>1</v>
      </c>
    </row>
    <row r="27" spans="1:19" ht="125.25" customHeight="1">
      <c r="A27" s="13">
        <v>22</v>
      </c>
      <c r="B27" s="14" t="s">
        <v>44</v>
      </c>
      <c r="C27" s="15">
        <v>20000</v>
      </c>
      <c r="D27" s="16" t="s">
        <v>23</v>
      </c>
      <c r="E27" s="16"/>
      <c r="F27" s="16"/>
      <c r="G27" s="16"/>
      <c r="H27" s="16"/>
      <c r="I27" s="16"/>
      <c r="J27" s="16"/>
      <c r="K27" s="16"/>
      <c r="L27" s="17"/>
      <c r="M27" s="17"/>
      <c r="N27" s="17"/>
      <c r="O27" s="17"/>
      <c r="P27" s="17"/>
      <c r="Q27" s="17"/>
      <c r="R27" s="11">
        <v>6.2</v>
      </c>
      <c r="S27" s="12">
        <v>1</v>
      </c>
    </row>
    <row r="28" spans="1:19" ht="196.5" customHeight="1">
      <c r="A28" s="13">
        <v>23</v>
      </c>
      <c r="B28" s="14" t="s">
        <v>45</v>
      </c>
      <c r="C28" s="15">
        <v>80000</v>
      </c>
      <c r="D28" s="16" t="s">
        <v>23</v>
      </c>
      <c r="E28" s="16"/>
      <c r="F28" s="16"/>
      <c r="G28" s="16"/>
      <c r="H28" s="16"/>
      <c r="I28" s="16"/>
      <c r="J28" s="16"/>
      <c r="K28" s="16"/>
      <c r="L28" s="17"/>
      <c r="M28" s="17"/>
      <c r="N28" s="17"/>
      <c r="O28" s="17"/>
      <c r="P28" s="17"/>
      <c r="Q28" s="17"/>
      <c r="R28" s="11">
        <v>6.2</v>
      </c>
      <c r="S28" s="12">
        <v>1</v>
      </c>
    </row>
    <row r="29" spans="1:19" ht="194.25" customHeight="1">
      <c r="A29" s="13">
        <v>24</v>
      </c>
      <c r="B29" s="14" t="s">
        <v>46</v>
      </c>
      <c r="C29" s="15">
        <v>50000</v>
      </c>
      <c r="D29" s="16" t="s">
        <v>23</v>
      </c>
      <c r="E29" s="16"/>
      <c r="F29" s="16"/>
      <c r="G29" s="16"/>
      <c r="H29" s="16"/>
      <c r="I29" s="16"/>
      <c r="J29" s="16"/>
      <c r="K29" s="16"/>
      <c r="L29" s="17"/>
      <c r="M29" s="17"/>
      <c r="N29" s="17"/>
      <c r="O29" s="17"/>
      <c r="P29" s="17"/>
      <c r="Q29" s="17"/>
      <c r="R29" s="11">
        <v>3.3</v>
      </c>
      <c r="S29" s="12">
        <v>1</v>
      </c>
    </row>
    <row r="30" spans="1:19" ht="240" customHeight="1">
      <c r="A30" s="13">
        <v>25</v>
      </c>
      <c r="B30" s="14" t="s">
        <v>47</v>
      </c>
      <c r="C30" s="15">
        <v>30000</v>
      </c>
      <c r="D30" s="16" t="s">
        <v>23</v>
      </c>
      <c r="E30" s="16"/>
      <c r="F30" s="16"/>
      <c r="G30" s="16"/>
      <c r="H30" s="16"/>
      <c r="I30" s="16"/>
      <c r="J30" s="16"/>
      <c r="K30" s="16"/>
      <c r="L30" s="17"/>
      <c r="M30" s="17"/>
      <c r="N30" s="17"/>
      <c r="O30" s="17"/>
      <c r="P30" s="17"/>
      <c r="Q30" s="17"/>
      <c r="R30" s="11">
        <v>6.2</v>
      </c>
      <c r="S30" s="12">
        <v>1</v>
      </c>
    </row>
    <row r="31" spans="1:19" ht="168" customHeight="1">
      <c r="A31" s="13">
        <v>26</v>
      </c>
      <c r="B31" s="14" t="s">
        <v>48</v>
      </c>
      <c r="C31" s="15">
        <v>20000</v>
      </c>
      <c r="D31" s="16" t="s">
        <v>23</v>
      </c>
      <c r="E31" s="16"/>
      <c r="F31" s="16"/>
      <c r="G31" s="16"/>
      <c r="H31" s="16"/>
      <c r="I31" s="16"/>
      <c r="J31" s="16"/>
      <c r="K31" s="16"/>
      <c r="L31" s="17"/>
      <c r="M31" s="17"/>
      <c r="N31" s="17"/>
      <c r="O31" s="17"/>
      <c r="P31" s="17"/>
      <c r="Q31" s="17"/>
      <c r="R31" s="11">
        <v>6.2</v>
      </c>
      <c r="S31" s="12">
        <v>1</v>
      </c>
    </row>
    <row r="32" spans="1:19" ht="190.5" customHeight="1">
      <c r="A32" s="13">
        <v>27</v>
      </c>
      <c r="B32" s="14" t="s">
        <v>49</v>
      </c>
      <c r="C32" s="15">
        <v>50000</v>
      </c>
      <c r="D32" s="16" t="s">
        <v>23</v>
      </c>
      <c r="E32" s="16"/>
      <c r="F32" s="16"/>
      <c r="G32" s="16"/>
      <c r="H32" s="16"/>
      <c r="I32" s="16"/>
      <c r="J32" s="16"/>
      <c r="K32" s="16"/>
      <c r="L32" s="17"/>
      <c r="M32" s="17"/>
      <c r="N32" s="17"/>
      <c r="O32" s="17"/>
      <c r="P32" s="17"/>
      <c r="Q32" s="17"/>
      <c r="R32" s="11">
        <v>2.2999999999999998</v>
      </c>
      <c r="S32" s="12">
        <v>1</v>
      </c>
    </row>
    <row r="33" spans="1:19" ht="154.5" customHeight="1">
      <c r="A33" s="13">
        <v>28</v>
      </c>
      <c r="B33" s="18" t="s">
        <v>50</v>
      </c>
      <c r="C33" s="15">
        <v>278771</v>
      </c>
      <c r="D33" s="16" t="s">
        <v>23</v>
      </c>
      <c r="E33" s="16"/>
      <c r="F33" s="16"/>
      <c r="G33" s="16"/>
      <c r="H33" s="16"/>
      <c r="I33" s="16"/>
      <c r="J33" s="16"/>
      <c r="K33" s="16"/>
      <c r="L33" s="17"/>
      <c r="M33" s="17"/>
      <c r="N33" s="17"/>
      <c r="O33" s="17"/>
      <c r="P33" s="17"/>
      <c r="Q33" s="17"/>
      <c r="R33" s="11">
        <v>2.1</v>
      </c>
      <c r="S33" s="12">
        <v>1</v>
      </c>
    </row>
    <row r="34" spans="1:19" ht="60.75" customHeight="1">
      <c r="A34" s="13">
        <v>29</v>
      </c>
      <c r="B34" s="18" t="s">
        <v>51</v>
      </c>
      <c r="C34" s="15">
        <v>896000</v>
      </c>
      <c r="D34" s="16" t="s">
        <v>23</v>
      </c>
      <c r="E34" s="16"/>
      <c r="F34" s="16"/>
      <c r="G34" s="16"/>
      <c r="H34" s="16"/>
      <c r="I34" s="16"/>
      <c r="J34" s="16"/>
      <c r="K34" s="16"/>
      <c r="L34" s="17"/>
      <c r="M34" s="17"/>
      <c r="N34" s="17"/>
      <c r="O34" s="17"/>
      <c r="P34" s="17"/>
      <c r="Q34" s="17"/>
      <c r="R34" s="11">
        <v>2.1</v>
      </c>
      <c r="S34" s="12">
        <v>1</v>
      </c>
    </row>
    <row r="35" spans="1:19" ht="124.5" customHeight="1">
      <c r="A35" s="13">
        <v>30</v>
      </c>
      <c r="B35" s="18" t="s">
        <v>275</v>
      </c>
      <c r="C35" s="15">
        <v>2190000</v>
      </c>
      <c r="D35" s="16" t="s">
        <v>23</v>
      </c>
      <c r="E35" s="16"/>
      <c r="F35" s="16"/>
      <c r="G35" s="16"/>
      <c r="H35" s="16"/>
      <c r="I35" s="16"/>
      <c r="J35" s="16"/>
      <c r="K35" s="16"/>
      <c r="L35" s="17"/>
      <c r="M35" s="17"/>
      <c r="N35" s="17"/>
      <c r="O35" s="17"/>
      <c r="P35" s="17"/>
      <c r="Q35" s="17"/>
      <c r="R35" s="11">
        <v>6.4</v>
      </c>
      <c r="S35" s="12">
        <v>1</v>
      </c>
    </row>
    <row r="36" spans="1:19" ht="99.75" customHeight="1">
      <c r="A36" s="13">
        <v>31</v>
      </c>
      <c r="B36" s="18" t="s">
        <v>276</v>
      </c>
      <c r="C36" s="15">
        <v>1000000</v>
      </c>
      <c r="D36" s="16" t="s">
        <v>23</v>
      </c>
      <c r="E36" s="16"/>
      <c r="F36" s="16"/>
      <c r="G36" s="16"/>
      <c r="H36" s="16"/>
      <c r="I36" s="16"/>
      <c r="J36" s="16"/>
      <c r="K36" s="16"/>
      <c r="L36" s="17"/>
      <c r="M36" s="17"/>
      <c r="N36" s="17"/>
      <c r="O36" s="17"/>
      <c r="P36" s="17"/>
      <c r="Q36" s="17"/>
      <c r="R36" s="11">
        <v>6.4</v>
      </c>
      <c r="S36" s="12">
        <v>1</v>
      </c>
    </row>
    <row r="37" spans="1:19" ht="25.5" customHeight="1">
      <c r="A37" s="13">
        <v>32</v>
      </c>
      <c r="B37" s="14" t="s">
        <v>52</v>
      </c>
      <c r="C37" s="15">
        <v>10000</v>
      </c>
      <c r="D37" s="16" t="s">
        <v>23</v>
      </c>
      <c r="E37" s="16"/>
      <c r="F37" s="16"/>
      <c r="G37" s="16"/>
      <c r="H37" s="16"/>
      <c r="I37" s="16"/>
      <c r="J37" s="16"/>
      <c r="K37" s="16"/>
      <c r="L37" s="17"/>
      <c r="M37" s="17"/>
      <c r="N37" s="17"/>
      <c r="O37" s="17"/>
      <c r="P37" s="17"/>
      <c r="Q37" s="17"/>
      <c r="R37" s="11">
        <v>2.1</v>
      </c>
      <c r="S37" s="12">
        <v>1</v>
      </c>
    </row>
    <row r="38" spans="1:19" ht="50.25" customHeight="1">
      <c r="A38" s="13">
        <v>33</v>
      </c>
      <c r="B38" s="14" t="s">
        <v>53</v>
      </c>
      <c r="C38" s="15">
        <v>12000</v>
      </c>
      <c r="D38" s="16" t="s">
        <v>23</v>
      </c>
      <c r="E38" s="16"/>
      <c r="F38" s="16"/>
      <c r="G38" s="16"/>
      <c r="H38" s="16"/>
      <c r="I38" s="16"/>
      <c r="J38" s="16"/>
      <c r="K38" s="16"/>
      <c r="L38" s="17"/>
      <c r="M38" s="17"/>
      <c r="N38" s="17"/>
      <c r="O38" s="17"/>
      <c r="P38" s="17"/>
      <c r="Q38" s="17"/>
      <c r="R38" s="11">
        <v>2.1</v>
      </c>
      <c r="S38" s="12">
        <v>1</v>
      </c>
    </row>
    <row r="39" spans="1:19" ht="75.75" customHeight="1">
      <c r="A39" s="13">
        <v>34</v>
      </c>
      <c r="B39" s="18" t="s">
        <v>54</v>
      </c>
      <c r="C39" s="15">
        <v>56000</v>
      </c>
      <c r="D39" s="16" t="s">
        <v>23</v>
      </c>
      <c r="E39" s="16"/>
      <c r="F39" s="16"/>
      <c r="G39" s="16"/>
      <c r="H39" s="16"/>
      <c r="I39" s="16"/>
      <c r="J39" s="16"/>
      <c r="K39" s="16"/>
      <c r="L39" s="17"/>
      <c r="M39" s="17"/>
      <c r="N39" s="17"/>
      <c r="O39" s="17"/>
      <c r="P39" s="17"/>
      <c r="Q39" s="17"/>
      <c r="R39" s="11">
        <v>2.1</v>
      </c>
      <c r="S39" s="12">
        <v>1</v>
      </c>
    </row>
    <row r="40" spans="1:19" ht="58.5" customHeight="1">
      <c r="A40" s="13">
        <v>35</v>
      </c>
      <c r="B40" s="18" t="s">
        <v>55</v>
      </c>
      <c r="C40" s="15">
        <v>46000</v>
      </c>
      <c r="D40" s="16" t="s">
        <v>23</v>
      </c>
      <c r="E40" s="16"/>
      <c r="F40" s="16"/>
      <c r="G40" s="16"/>
      <c r="H40" s="16"/>
      <c r="I40" s="16"/>
      <c r="J40" s="16"/>
      <c r="K40" s="16"/>
      <c r="L40" s="17"/>
      <c r="M40" s="17"/>
      <c r="N40" s="17"/>
      <c r="O40" s="17"/>
      <c r="P40" s="17"/>
      <c r="Q40" s="17"/>
      <c r="R40" s="11">
        <v>2.1</v>
      </c>
      <c r="S40" s="12">
        <v>1</v>
      </c>
    </row>
    <row r="41" spans="1:19" ht="145.5" customHeight="1">
      <c r="A41" s="13">
        <v>36</v>
      </c>
      <c r="B41" s="14" t="s">
        <v>277</v>
      </c>
      <c r="C41" s="15">
        <v>99000</v>
      </c>
      <c r="D41" s="16" t="s">
        <v>23</v>
      </c>
      <c r="E41" s="16"/>
      <c r="F41" s="16"/>
      <c r="G41" s="16"/>
      <c r="H41" s="16"/>
      <c r="I41" s="16"/>
      <c r="J41" s="16"/>
      <c r="K41" s="16"/>
      <c r="L41" s="17"/>
      <c r="M41" s="17"/>
      <c r="N41" s="17"/>
      <c r="O41" s="17"/>
      <c r="P41" s="17"/>
      <c r="Q41" s="17"/>
      <c r="R41" s="11">
        <v>6.4</v>
      </c>
      <c r="S41" s="12">
        <v>1</v>
      </c>
    </row>
    <row r="42" spans="1:19" ht="124.5" customHeight="1">
      <c r="A42" s="13">
        <v>37</v>
      </c>
      <c r="B42" s="18" t="s">
        <v>278</v>
      </c>
      <c r="C42" s="15">
        <v>140000</v>
      </c>
      <c r="D42" s="16" t="s">
        <v>23</v>
      </c>
      <c r="E42" s="16"/>
      <c r="F42" s="16"/>
      <c r="G42" s="16"/>
      <c r="H42" s="16"/>
      <c r="I42" s="16"/>
      <c r="J42" s="16"/>
      <c r="K42" s="16"/>
      <c r="L42" s="17"/>
      <c r="M42" s="17"/>
      <c r="N42" s="17"/>
      <c r="O42" s="17"/>
      <c r="P42" s="17"/>
      <c r="Q42" s="17"/>
      <c r="R42" s="11">
        <v>6.4</v>
      </c>
      <c r="S42" s="12">
        <v>1</v>
      </c>
    </row>
    <row r="43" spans="1:19" ht="395.25">
      <c r="A43" s="13">
        <v>38</v>
      </c>
      <c r="B43" s="18" t="s">
        <v>56</v>
      </c>
      <c r="C43" s="15">
        <v>140000</v>
      </c>
      <c r="D43" s="16" t="s">
        <v>23</v>
      </c>
      <c r="E43" s="16"/>
      <c r="F43" s="16"/>
      <c r="G43" s="16"/>
      <c r="H43" s="16"/>
      <c r="I43" s="16"/>
      <c r="J43" s="16"/>
      <c r="K43" s="16"/>
      <c r="L43" s="17"/>
      <c r="M43" s="17"/>
      <c r="N43" s="17"/>
      <c r="O43" s="17"/>
      <c r="P43" s="17"/>
      <c r="Q43" s="17"/>
      <c r="R43" s="11">
        <v>6.4</v>
      </c>
      <c r="S43" s="12">
        <v>1</v>
      </c>
    </row>
    <row r="44" spans="1:19" ht="83.25" customHeight="1">
      <c r="A44" s="13">
        <v>39</v>
      </c>
      <c r="B44" s="18" t="s">
        <v>279</v>
      </c>
      <c r="C44" s="15">
        <v>30000</v>
      </c>
      <c r="D44" s="16" t="s">
        <v>23</v>
      </c>
      <c r="E44" s="16"/>
      <c r="F44" s="16"/>
      <c r="G44" s="16"/>
      <c r="H44" s="16"/>
      <c r="I44" s="16"/>
      <c r="J44" s="16"/>
      <c r="K44" s="16"/>
      <c r="L44" s="17"/>
      <c r="M44" s="17"/>
      <c r="N44" s="17"/>
      <c r="O44" s="17"/>
      <c r="P44" s="17"/>
      <c r="Q44" s="17"/>
      <c r="R44" s="11">
        <v>6.4</v>
      </c>
      <c r="S44" s="12">
        <v>1</v>
      </c>
    </row>
    <row r="45" spans="1:19" ht="102" customHeight="1">
      <c r="A45" s="13">
        <v>40</v>
      </c>
      <c r="B45" s="18" t="s">
        <v>280</v>
      </c>
      <c r="C45" s="15">
        <v>24000</v>
      </c>
      <c r="D45" s="16" t="s">
        <v>23</v>
      </c>
      <c r="E45" s="16"/>
      <c r="F45" s="16"/>
      <c r="G45" s="16"/>
      <c r="H45" s="16"/>
      <c r="I45" s="16"/>
      <c r="J45" s="16"/>
      <c r="K45" s="16"/>
      <c r="L45" s="17"/>
      <c r="M45" s="17"/>
      <c r="N45" s="17"/>
      <c r="O45" s="17"/>
      <c r="P45" s="17"/>
      <c r="Q45" s="17"/>
      <c r="R45" s="11">
        <v>5.2</v>
      </c>
      <c r="S45" s="12">
        <v>1</v>
      </c>
    </row>
    <row r="46" spans="1:19" ht="72" customHeight="1">
      <c r="A46" s="13">
        <v>41</v>
      </c>
      <c r="B46" s="14" t="s">
        <v>57</v>
      </c>
      <c r="C46" s="15">
        <v>75000</v>
      </c>
      <c r="D46" s="16" t="s">
        <v>23</v>
      </c>
      <c r="E46" s="16"/>
      <c r="F46" s="16"/>
      <c r="G46" s="16"/>
      <c r="H46" s="16"/>
      <c r="I46" s="16"/>
      <c r="J46" s="16"/>
      <c r="K46" s="16"/>
      <c r="L46" s="17"/>
      <c r="M46" s="17"/>
      <c r="N46" s="17"/>
      <c r="O46" s="17"/>
      <c r="P46" s="17"/>
      <c r="Q46" s="17"/>
      <c r="R46" s="11">
        <v>2.1</v>
      </c>
      <c r="S46" s="12">
        <v>1</v>
      </c>
    </row>
    <row r="47" spans="1:19" ht="140.25" customHeight="1">
      <c r="A47" s="13">
        <v>42</v>
      </c>
      <c r="B47" s="18" t="s">
        <v>58</v>
      </c>
      <c r="C47" s="15">
        <v>75000</v>
      </c>
      <c r="D47" s="16" t="s">
        <v>23</v>
      </c>
      <c r="E47" s="16"/>
      <c r="F47" s="16"/>
      <c r="G47" s="16"/>
      <c r="H47" s="16"/>
      <c r="I47" s="16"/>
      <c r="J47" s="16"/>
      <c r="K47" s="16"/>
      <c r="L47" s="17"/>
      <c r="M47" s="17"/>
      <c r="N47" s="17"/>
      <c r="O47" s="17"/>
      <c r="P47" s="17"/>
      <c r="Q47" s="17"/>
      <c r="R47" s="11">
        <v>5.5</v>
      </c>
      <c r="S47" s="12">
        <v>1</v>
      </c>
    </row>
    <row r="48" spans="1:19" ht="153.75" customHeight="1">
      <c r="A48" s="13">
        <v>43</v>
      </c>
      <c r="B48" s="14" t="s">
        <v>59</v>
      </c>
      <c r="C48" s="15">
        <v>800000</v>
      </c>
      <c r="D48" s="16" t="s">
        <v>23</v>
      </c>
      <c r="E48" s="16"/>
      <c r="F48" s="16"/>
      <c r="G48" s="16"/>
      <c r="H48" s="16"/>
      <c r="I48" s="16"/>
      <c r="J48" s="16"/>
      <c r="K48" s="16"/>
      <c r="L48" s="17"/>
      <c r="M48" s="17"/>
      <c r="N48" s="17"/>
      <c r="O48" s="17"/>
      <c r="P48" s="17"/>
      <c r="Q48" s="17"/>
      <c r="R48" s="11">
        <v>5.5</v>
      </c>
      <c r="S48" s="12">
        <v>1</v>
      </c>
    </row>
    <row r="49" spans="1:19" ht="147.75" customHeight="1">
      <c r="A49" s="13">
        <v>44</v>
      </c>
      <c r="B49" s="14" t="s">
        <v>60</v>
      </c>
      <c r="C49" s="15">
        <v>25000</v>
      </c>
      <c r="D49" s="16" t="s">
        <v>23</v>
      </c>
      <c r="E49" s="16"/>
      <c r="F49" s="16"/>
      <c r="G49" s="16"/>
      <c r="H49" s="16"/>
      <c r="I49" s="16"/>
      <c r="J49" s="16"/>
      <c r="K49" s="16"/>
      <c r="L49" s="17"/>
      <c r="M49" s="17"/>
      <c r="N49" s="17"/>
      <c r="O49" s="17"/>
      <c r="P49" s="17"/>
      <c r="Q49" s="17"/>
      <c r="R49" s="11">
        <v>5.5</v>
      </c>
      <c r="S49" s="12">
        <v>1</v>
      </c>
    </row>
    <row r="50" spans="1:19" ht="144" customHeight="1">
      <c r="A50" s="13">
        <v>45</v>
      </c>
      <c r="B50" s="14" t="s">
        <v>61</v>
      </c>
      <c r="C50" s="15">
        <v>51000</v>
      </c>
      <c r="D50" s="16" t="s">
        <v>23</v>
      </c>
      <c r="E50" s="16"/>
      <c r="F50" s="16"/>
      <c r="G50" s="16"/>
      <c r="H50" s="16"/>
      <c r="I50" s="16"/>
      <c r="J50" s="16"/>
      <c r="K50" s="16"/>
      <c r="L50" s="17"/>
      <c r="M50" s="17"/>
      <c r="N50" s="17"/>
      <c r="O50" s="17"/>
      <c r="P50" s="17"/>
      <c r="Q50" s="17"/>
      <c r="R50" s="11">
        <v>5.5</v>
      </c>
      <c r="S50" s="12">
        <v>1</v>
      </c>
    </row>
    <row r="51" spans="1:19" ht="141.75" customHeight="1">
      <c r="A51" s="13">
        <v>46</v>
      </c>
      <c r="B51" s="18" t="s">
        <v>62</v>
      </c>
      <c r="C51" s="15">
        <v>110000</v>
      </c>
      <c r="D51" s="16" t="s">
        <v>23</v>
      </c>
      <c r="E51" s="16"/>
      <c r="F51" s="16"/>
      <c r="G51" s="16"/>
      <c r="H51" s="16"/>
      <c r="I51" s="16"/>
      <c r="J51" s="16"/>
      <c r="K51" s="16"/>
      <c r="L51" s="17"/>
      <c r="M51" s="17"/>
      <c r="N51" s="17"/>
      <c r="O51" s="17"/>
      <c r="P51" s="17"/>
      <c r="Q51" s="17"/>
      <c r="R51" s="11">
        <v>5.5</v>
      </c>
      <c r="S51" s="12">
        <v>1</v>
      </c>
    </row>
    <row r="52" spans="1:19" ht="152.25" customHeight="1">
      <c r="A52" s="13">
        <v>47</v>
      </c>
      <c r="B52" s="14" t="s">
        <v>63</v>
      </c>
      <c r="C52" s="15">
        <v>50000</v>
      </c>
      <c r="D52" s="16" t="s">
        <v>23</v>
      </c>
      <c r="E52" s="16"/>
      <c r="F52" s="16"/>
      <c r="G52" s="16"/>
      <c r="H52" s="16"/>
      <c r="I52" s="16"/>
      <c r="J52" s="16"/>
      <c r="K52" s="16"/>
      <c r="L52" s="17"/>
      <c r="M52" s="17"/>
      <c r="N52" s="17"/>
      <c r="O52" s="17"/>
      <c r="P52" s="17"/>
      <c r="Q52" s="17"/>
      <c r="R52" s="11">
        <v>5.5</v>
      </c>
      <c r="S52" s="12">
        <v>1</v>
      </c>
    </row>
    <row r="53" spans="1:19" ht="146.25" customHeight="1">
      <c r="A53" s="13">
        <v>48</v>
      </c>
      <c r="B53" s="14" t="s">
        <v>64</v>
      </c>
      <c r="C53" s="15">
        <v>35000</v>
      </c>
      <c r="D53" s="16" t="s">
        <v>23</v>
      </c>
      <c r="E53" s="16"/>
      <c r="F53" s="16"/>
      <c r="G53" s="16"/>
      <c r="H53" s="16"/>
      <c r="I53" s="16"/>
      <c r="J53" s="16"/>
      <c r="K53" s="16"/>
      <c r="L53" s="17"/>
      <c r="M53" s="17"/>
      <c r="N53" s="17"/>
      <c r="O53" s="17"/>
      <c r="P53" s="17"/>
      <c r="Q53" s="17"/>
      <c r="R53" s="11">
        <v>5.5</v>
      </c>
      <c r="S53" s="12">
        <v>1</v>
      </c>
    </row>
    <row r="54" spans="1:19" ht="149.25" customHeight="1">
      <c r="A54" s="13">
        <v>49</v>
      </c>
      <c r="B54" s="14" t="s">
        <v>65</v>
      </c>
      <c r="C54" s="15">
        <v>150000</v>
      </c>
      <c r="D54" s="16" t="s">
        <v>23</v>
      </c>
      <c r="E54" s="16"/>
      <c r="F54" s="16"/>
      <c r="G54" s="16"/>
      <c r="H54" s="16"/>
      <c r="I54" s="16"/>
      <c r="J54" s="16"/>
      <c r="K54" s="16"/>
      <c r="L54" s="17"/>
      <c r="M54" s="17"/>
      <c r="N54" s="17"/>
      <c r="O54" s="17"/>
      <c r="P54" s="17"/>
      <c r="Q54" s="17"/>
      <c r="R54" s="11">
        <v>5.5</v>
      </c>
      <c r="S54" s="12">
        <v>1</v>
      </c>
    </row>
    <row r="55" spans="1:19" ht="155.25" customHeight="1">
      <c r="A55" s="13">
        <v>50</v>
      </c>
      <c r="B55" s="14" t="s">
        <v>66</v>
      </c>
      <c r="C55" s="15">
        <v>130000</v>
      </c>
      <c r="D55" s="16" t="s">
        <v>23</v>
      </c>
      <c r="E55" s="16"/>
      <c r="F55" s="16"/>
      <c r="G55" s="16"/>
      <c r="H55" s="16"/>
      <c r="I55" s="16"/>
      <c r="J55" s="16"/>
      <c r="K55" s="16"/>
      <c r="L55" s="17"/>
      <c r="M55" s="17"/>
      <c r="N55" s="17"/>
      <c r="O55" s="17"/>
      <c r="P55" s="17"/>
      <c r="Q55" s="17"/>
      <c r="R55" s="11">
        <v>5.5</v>
      </c>
      <c r="S55" s="12">
        <v>1</v>
      </c>
    </row>
    <row r="56" spans="1:19" ht="155.25" customHeight="1">
      <c r="A56" s="13">
        <v>51</v>
      </c>
      <c r="B56" s="14" t="s">
        <v>67</v>
      </c>
      <c r="C56" s="15">
        <v>50000</v>
      </c>
      <c r="D56" s="16" t="s">
        <v>23</v>
      </c>
      <c r="E56" s="16"/>
      <c r="F56" s="16"/>
      <c r="G56" s="16"/>
      <c r="H56" s="16"/>
      <c r="I56" s="16"/>
      <c r="J56" s="16"/>
      <c r="K56" s="16"/>
      <c r="L56" s="17"/>
      <c r="M56" s="17"/>
      <c r="N56" s="17"/>
      <c r="O56" s="17"/>
      <c r="P56" s="17"/>
      <c r="Q56" s="17"/>
      <c r="R56" s="11">
        <v>5.5</v>
      </c>
      <c r="S56" s="12">
        <v>1</v>
      </c>
    </row>
    <row r="57" spans="1:19" ht="152.25" customHeight="1">
      <c r="A57" s="13">
        <v>52</v>
      </c>
      <c r="B57" s="14" t="s">
        <v>68</v>
      </c>
      <c r="C57" s="15">
        <v>50000</v>
      </c>
      <c r="D57" s="16" t="s">
        <v>23</v>
      </c>
      <c r="E57" s="16"/>
      <c r="F57" s="16"/>
      <c r="G57" s="16"/>
      <c r="H57" s="16"/>
      <c r="I57" s="16"/>
      <c r="J57" s="16"/>
      <c r="K57" s="16"/>
      <c r="L57" s="17"/>
      <c r="M57" s="17"/>
      <c r="N57" s="17"/>
      <c r="O57" s="17"/>
      <c r="P57" s="17"/>
      <c r="Q57" s="17"/>
      <c r="R57" s="11">
        <v>5.5</v>
      </c>
      <c r="S57" s="12">
        <v>1</v>
      </c>
    </row>
    <row r="58" spans="1:19" ht="148.5" customHeight="1">
      <c r="A58" s="13">
        <v>53</v>
      </c>
      <c r="B58" s="14" t="s">
        <v>69</v>
      </c>
      <c r="C58" s="15">
        <v>60000</v>
      </c>
      <c r="D58" s="16" t="s">
        <v>23</v>
      </c>
      <c r="E58" s="16"/>
      <c r="F58" s="16"/>
      <c r="G58" s="16"/>
      <c r="H58" s="16"/>
      <c r="I58" s="16"/>
      <c r="J58" s="16"/>
      <c r="K58" s="16"/>
      <c r="L58" s="17"/>
      <c r="M58" s="17"/>
      <c r="N58" s="17"/>
      <c r="O58" s="17"/>
      <c r="P58" s="17"/>
      <c r="Q58" s="17"/>
      <c r="R58" s="11">
        <v>5.5</v>
      </c>
      <c r="S58" s="12">
        <v>1</v>
      </c>
    </row>
    <row r="59" spans="1:19" ht="147" customHeight="1">
      <c r="A59" s="13">
        <v>54</v>
      </c>
      <c r="B59" s="18" t="s">
        <v>70</v>
      </c>
      <c r="C59" s="15">
        <v>138000</v>
      </c>
      <c r="D59" s="16" t="s">
        <v>23</v>
      </c>
      <c r="E59" s="16"/>
      <c r="F59" s="16"/>
      <c r="G59" s="16"/>
      <c r="H59" s="16"/>
      <c r="I59" s="16"/>
      <c r="J59" s="16"/>
      <c r="K59" s="16"/>
      <c r="L59" s="17"/>
      <c r="M59" s="17"/>
      <c r="N59" s="17"/>
      <c r="O59" s="17"/>
      <c r="P59" s="17"/>
      <c r="Q59" s="17"/>
      <c r="R59" s="11">
        <v>5.5</v>
      </c>
      <c r="S59" s="12">
        <v>1</v>
      </c>
    </row>
    <row r="60" spans="1:19" ht="157.5" customHeight="1">
      <c r="A60" s="13">
        <v>55</v>
      </c>
      <c r="B60" s="14" t="s">
        <v>71</v>
      </c>
      <c r="C60" s="15">
        <v>100000</v>
      </c>
      <c r="D60" s="16" t="s">
        <v>23</v>
      </c>
      <c r="E60" s="16"/>
      <c r="F60" s="16"/>
      <c r="G60" s="16"/>
      <c r="H60" s="16"/>
      <c r="I60" s="16"/>
      <c r="J60" s="16"/>
      <c r="K60" s="16"/>
      <c r="L60" s="17"/>
      <c r="M60" s="17"/>
      <c r="N60" s="17"/>
      <c r="O60" s="17"/>
      <c r="P60" s="17"/>
      <c r="Q60" s="17"/>
      <c r="R60" s="11">
        <v>5.5</v>
      </c>
      <c r="S60" s="12">
        <v>1</v>
      </c>
    </row>
    <row r="61" spans="1:19" ht="148.5" customHeight="1">
      <c r="A61" s="13">
        <v>56</v>
      </c>
      <c r="B61" s="14" t="s">
        <v>72</v>
      </c>
      <c r="C61" s="15">
        <v>133000</v>
      </c>
      <c r="D61" s="16" t="s">
        <v>23</v>
      </c>
      <c r="E61" s="16"/>
      <c r="F61" s="16"/>
      <c r="G61" s="16"/>
      <c r="H61" s="16"/>
      <c r="I61" s="16"/>
      <c r="J61" s="16"/>
      <c r="K61" s="16"/>
      <c r="L61" s="17"/>
      <c r="M61" s="17"/>
      <c r="N61" s="17"/>
      <c r="O61" s="17"/>
      <c r="P61" s="17"/>
      <c r="Q61" s="17"/>
      <c r="R61" s="11">
        <v>5.5</v>
      </c>
      <c r="S61" s="12">
        <v>1</v>
      </c>
    </row>
    <row r="62" spans="1:19" ht="153.75" customHeight="1">
      <c r="A62" s="13">
        <v>57</v>
      </c>
      <c r="B62" s="14" t="s">
        <v>73</v>
      </c>
      <c r="C62" s="15">
        <v>40000</v>
      </c>
      <c r="D62" s="16" t="s">
        <v>23</v>
      </c>
      <c r="E62" s="16"/>
      <c r="F62" s="16"/>
      <c r="G62" s="16"/>
      <c r="H62" s="16"/>
      <c r="I62" s="16"/>
      <c r="J62" s="16"/>
      <c r="K62" s="16"/>
      <c r="L62" s="17"/>
      <c r="M62" s="17"/>
      <c r="N62" s="17"/>
      <c r="O62" s="17"/>
      <c r="P62" s="17"/>
      <c r="Q62" s="17"/>
      <c r="R62" s="11">
        <v>5.5</v>
      </c>
      <c r="S62" s="12">
        <v>1</v>
      </c>
    </row>
    <row r="63" spans="1:19" ht="143.25" customHeight="1">
      <c r="A63" s="13">
        <v>58</v>
      </c>
      <c r="B63" s="14" t="s">
        <v>74</v>
      </c>
      <c r="C63" s="15">
        <v>30000</v>
      </c>
      <c r="D63" s="16" t="s">
        <v>23</v>
      </c>
      <c r="E63" s="16"/>
      <c r="F63" s="16"/>
      <c r="G63" s="16"/>
      <c r="H63" s="16"/>
      <c r="I63" s="16"/>
      <c r="J63" s="16"/>
      <c r="K63" s="16"/>
      <c r="L63" s="17"/>
      <c r="M63" s="17"/>
      <c r="N63" s="17"/>
      <c r="O63" s="17"/>
      <c r="P63" s="17"/>
      <c r="Q63" s="17"/>
      <c r="R63" s="11">
        <v>5.5</v>
      </c>
      <c r="S63" s="12">
        <v>1</v>
      </c>
    </row>
    <row r="64" spans="1:19" ht="149.25" customHeight="1">
      <c r="A64" s="13">
        <v>59</v>
      </c>
      <c r="B64" s="14" t="s">
        <v>75</v>
      </c>
      <c r="C64" s="15">
        <v>15000</v>
      </c>
      <c r="D64" s="16" t="s">
        <v>23</v>
      </c>
      <c r="E64" s="16"/>
      <c r="F64" s="16"/>
      <c r="G64" s="16"/>
      <c r="H64" s="16"/>
      <c r="I64" s="16"/>
      <c r="J64" s="16"/>
      <c r="K64" s="16"/>
      <c r="L64" s="17"/>
      <c r="M64" s="17"/>
      <c r="N64" s="17"/>
      <c r="O64" s="17"/>
      <c r="P64" s="17"/>
      <c r="Q64" s="17"/>
      <c r="R64" s="11">
        <v>5.5</v>
      </c>
      <c r="S64" s="12">
        <v>1</v>
      </c>
    </row>
    <row r="65" spans="1:19" ht="152.25" customHeight="1">
      <c r="A65" s="13">
        <v>60</v>
      </c>
      <c r="B65" s="14" t="s">
        <v>76</v>
      </c>
      <c r="C65" s="15">
        <v>55000</v>
      </c>
      <c r="D65" s="16" t="s">
        <v>23</v>
      </c>
      <c r="E65" s="16"/>
      <c r="F65" s="16"/>
      <c r="G65" s="16"/>
      <c r="H65" s="16"/>
      <c r="I65" s="16"/>
      <c r="J65" s="16"/>
      <c r="K65" s="16"/>
      <c r="L65" s="17"/>
      <c r="M65" s="17"/>
      <c r="N65" s="17"/>
      <c r="O65" s="17"/>
      <c r="P65" s="17"/>
      <c r="Q65" s="17"/>
      <c r="R65" s="11">
        <v>5.5</v>
      </c>
      <c r="S65" s="12">
        <v>1</v>
      </c>
    </row>
    <row r="66" spans="1:19" ht="145.5" customHeight="1">
      <c r="A66" s="13">
        <v>61</v>
      </c>
      <c r="B66" s="14" t="s">
        <v>77</v>
      </c>
      <c r="C66" s="15">
        <v>20000</v>
      </c>
      <c r="D66" s="16" t="s">
        <v>23</v>
      </c>
      <c r="E66" s="16"/>
      <c r="F66" s="16"/>
      <c r="G66" s="16"/>
      <c r="H66" s="16"/>
      <c r="I66" s="16"/>
      <c r="J66" s="16"/>
      <c r="K66" s="16"/>
      <c r="L66" s="17"/>
      <c r="M66" s="17"/>
      <c r="N66" s="17"/>
      <c r="O66" s="17"/>
      <c r="P66" s="17"/>
      <c r="Q66" s="17"/>
      <c r="R66" s="11">
        <v>5.5</v>
      </c>
      <c r="S66" s="12">
        <v>1</v>
      </c>
    </row>
    <row r="67" spans="1:19" ht="148.5" customHeight="1">
      <c r="A67" s="13">
        <v>62</v>
      </c>
      <c r="B67" s="14" t="s">
        <v>78</v>
      </c>
      <c r="C67" s="15">
        <v>20000</v>
      </c>
      <c r="D67" s="16" t="s">
        <v>23</v>
      </c>
      <c r="E67" s="16"/>
      <c r="F67" s="16"/>
      <c r="G67" s="16"/>
      <c r="H67" s="16"/>
      <c r="I67" s="16"/>
      <c r="J67" s="16"/>
      <c r="K67" s="16"/>
      <c r="L67" s="17"/>
      <c r="M67" s="17"/>
      <c r="N67" s="17"/>
      <c r="O67" s="17"/>
      <c r="P67" s="17"/>
      <c r="Q67" s="17"/>
      <c r="R67" s="11">
        <v>5.5</v>
      </c>
      <c r="S67" s="12">
        <v>1</v>
      </c>
    </row>
    <row r="68" spans="1:19" ht="146.25" customHeight="1">
      <c r="A68" s="13">
        <v>63</v>
      </c>
      <c r="B68" s="14" t="s">
        <v>79</v>
      </c>
      <c r="C68" s="15">
        <v>30000</v>
      </c>
      <c r="D68" s="16" t="s">
        <v>23</v>
      </c>
      <c r="E68" s="16"/>
      <c r="F68" s="16"/>
      <c r="G68" s="16"/>
      <c r="H68" s="16"/>
      <c r="I68" s="16"/>
      <c r="J68" s="16"/>
      <c r="K68" s="16"/>
      <c r="L68" s="17"/>
      <c r="M68" s="17"/>
      <c r="N68" s="17"/>
      <c r="O68" s="17"/>
      <c r="P68" s="17"/>
      <c r="Q68" s="17"/>
      <c r="R68" s="11">
        <v>5.5</v>
      </c>
      <c r="S68" s="12">
        <v>1</v>
      </c>
    </row>
    <row r="69" spans="1:19" ht="148.5" customHeight="1">
      <c r="A69" s="13">
        <v>64</v>
      </c>
      <c r="B69" s="14" t="s">
        <v>80</v>
      </c>
      <c r="C69" s="15">
        <v>35000</v>
      </c>
      <c r="D69" s="16" t="s">
        <v>23</v>
      </c>
      <c r="E69" s="16"/>
      <c r="F69" s="16"/>
      <c r="G69" s="16"/>
      <c r="H69" s="16"/>
      <c r="I69" s="16"/>
      <c r="J69" s="16"/>
      <c r="K69" s="16"/>
      <c r="L69" s="17"/>
      <c r="M69" s="17"/>
      <c r="N69" s="17"/>
      <c r="O69" s="17"/>
      <c r="P69" s="17"/>
      <c r="Q69" s="17"/>
      <c r="R69" s="11">
        <v>5.5</v>
      </c>
      <c r="S69" s="12">
        <v>1</v>
      </c>
    </row>
    <row r="70" spans="1:19" ht="147.75" customHeight="1">
      <c r="A70" s="13">
        <v>65</v>
      </c>
      <c r="B70" s="14" t="s">
        <v>81</v>
      </c>
      <c r="C70" s="15">
        <v>10000</v>
      </c>
      <c r="D70" s="16" t="s">
        <v>23</v>
      </c>
      <c r="E70" s="16"/>
      <c r="F70" s="16"/>
      <c r="G70" s="16"/>
      <c r="H70" s="16"/>
      <c r="I70" s="16"/>
      <c r="J70" s="16"/>
      <c r="K70" s="16"/>
      <c r="L70" s="17"/>
      <c r="M70" s="17"/>
      <c r="N70" s="17"/>
      <c r="O70" s="17"/>
      <c r="P70" s="17"/>
      <c r="Q70" s="17"/>
      <c r="R70" s="11">
        <v>5.5</v>
      </c>
      <c r="S70" s="12">
        <v>1</v>
      </c>
    </row>
    <row r="71" spans="1:19" ht="153" customHeight="1">
      <c r="A71" s="13">
        <v>66</v>
      </c>
      <c r="B71" s="14" t="s">
        <v>82</v>
      </c>
      <c r="C71" s="15">
        <v>35000</v>
      </c>
      <c r="D71" s="16" t="s">
        <v>23</v>
      </c>
      <c r="E71" s="16"/>
      <c r="F71" s="16"/>
      <c r="G71" s="16"/>
      <c r="H71" s="16"/>
      <c r="I71" s="16"/>
      <c r="J71" s="16"/>
      <c r="K71" s="16"/>
      <c r="L71" s="17"/>
      <c r="M71" s="17"/>
      <c r="N71" s="17"/>
      <c r="O71" s="17"/>
      <c r="P71" s="17"/>
      <c r="Q71" s="17"/>
      <c r="R71" s="11">
        <v>5.5</v>
      </c>
      <c r="S71" s="12">
        <v>1</v>
      </c>
    </row>
    <row r="72" spans="1:19" ht="142.5" customHeight="1">
      <c r="A72" s="13">
        <v>67</v>
      </c>
      <c r="B72" s="14" t="s">
        <v>83</v>
      </c>
      <c r="C72" s="15">
        <v>30000</v>
      </c>
      <c r="D72" s="16" t="s">
        <v>23</v>
      </c>
      <c r="E72" s="16"/>
      <c r="F72" s="16"/>
      <c r="G72" s="16"/>
      <c r="H72" s="16"/>
      <c r="I72" s="16"/>
      <c r="J72" s="16"/>
      <c r="K72" s="16"/>
      <c r="L72" s="17"/>
      <c r="M72" s="17"/>
      <c r="N72" s="17"/>
      <c r="O72" s="17"/>
      <c r="P72" s="17"/>
      <c r="Q72" s="17"/>
      <c r="R72" s="11">
        <v>5.5</v>
      </c>
      <c r="S72" s="12">
        <v>1</v>
      </c>
    </row>
    <row r="73" spans="1:19" ht="152.25" customHeight="1">
      <c r="A73" s="13">
        <v>68</v>
      </c>
      <c r="B73" s="14" t="s">
        <v>84</v>
      </c>
      <c r="C73" s="15">
        <v>120000</v>
      </c>
      <c r="D73" s="16" t="s">
        <v>23</v>
      </c>
      <c r="E73" s="16"/>
      <c r="F73" s="16"/>
      <c r="G73" s="16"/>
      <c r="H73" s="16"/>
      <c r="I73" s="16"/>
      <c r="J73" s="16"/>
      <c r="K73" s="16"/>
      <c r="L73" s="17"/>
      <c r="M73" s="17"/>
      <c r="N73" s="17"/>
      <c r="O73" s="17"/>
      <c r="P73" s="17"/>
      <c r="Q73" s="17"/>
      <c r="R73" s="11">
        <v>5.5</v>
      </c>
      <c r="S73" s="12">
        <v>1</v>
      </c>
    </row>
    <row r="74" spans="1:19" ht="156" customHeight="1">
      <c r="A74" s="13">
        <v>69</v>
      </c>
      <c r="B74" s="14" t="s">
        <v>85</v>
      </c>
      <c r="C74" s="15">
        <v>130000</v>
      </c>
      <c r="D74" s="16" t="s">
        <v>23</v>
      </c>
      <c r="E74" s="16"/>
      <c r="F74" s="16"/>
      <c r="G74" s="16"/>
      <c r="H74" s="16"/>
      <c r="I74" s="16"/>
      <c r="J74" s="16"/>
      <c r="K74" s="16"/>
      <c r="L74" s="17"/>
      <c r="M74" s="17"/>
      <c r="N74" s="17"/>
      <c r="O74" s="17"/>
      <c r="P74" s="17"/>
      <c r="Q74" s="17"/>
      <c r="R74" s="11">
        <v>5.5</v>
      </c>
      <c r="S74" s="12">
        <v>1</v>
      </c>
    </row>
    <row r="75" spans="1:19" ht="148.5" customHeight="1">
      <c r="A75" s="13">
        <v>70</v>
      </c>
      <c r="B75" s="14" t="s">
        <v>86</v>
      </c>
      <c r="C75" s="15">
        <v>55000</v>
      </c>
      <c r="D75" s="16" t="s">
        <v>23</v>
      </c>
      <c r="E75" s="16"/>
      <c r="F75" s="16"/>
      <c r="G75" s="16"/>
      <c r="H75" s="16"/>
      <c r="I75" s="16"/>
      <c r="J75" s="16"/>
      <c r="K75" s="16"/>
      <c r="L75" s="17"/>
      <c r="M75" s="17"/>
      <c r="N75" s="17"/>
      <c r="O75" s="17"/>
      <c r="P75" s="17"/>
      <c r="Q75" s="17"/>
      <c r="R75" s="11">
        <v>5.5</v>
      </c>
      <c r="S75" s="12">
        <v>1</v>
      </c>
    </row>
    <row r="76" spans="1:19" ht="153" customHeight="1">
      <c r="A76" s="13">
        <v>71</v>
      </c>
      <c r="B76" s="14" t="s">
        <v>87</v>
      </c>
      <c r="C76" s="15">
        <v>65000</v>
      </c>
      <c r="D76" s="16" t="s">
        <v>23</v>
      </c>
      <c r="E76" s="16"/>
      <c r="F76" s="16"/>
      <c r="G76" s="16"/>
      <c r="H76" s="16"/>
      <c r="I76" s="16"/>
      <c r="J76" s="16"/>
      <c r="K76" s="16"/>
      <c r="L76" s="17"/>
      <c r="M76" s="17"/>
      <c r="N76" s="17"/>
      <c r="O76" s="17"/>
      <c r="P76" s="17"/>
      <c r="Q76" s="17"/>
      <c r="R76" s="11">
        <v>5.5</v>
      </c>
      <c r="S76" s="12">
        <v>1</v>
      </c>
    </row>
    <row r="77" spans="1:19" ht="166.5" customHeight="1">
      <c r="A77" s="13">
        <v>72</v>
      </c>
      <c r="B77" s="14" t="s">
        <v>88</v>
      </c>
      <c r="C77" s="15">
        <v>75000</v>
      </c>
      <c r="D77" s="16" t="s">
        <v>23</v>
      </c>
      <c r="E77" s="16"/>
      <c r="F77" s="16"/>
      <c r="G77" s="16"/>
      <c r="H77" s="16"/>
      <c r="I77" s="16"/>
      <c r="J77" s="16"/>
      <c r="K77" s="16"/>
      <c r="L77" s="17"/>
      <c r="M77" s="17"/>
      <c r="N77" s="17"/>
      <c r="O77" s="17"/>
      <c r="P77" s="17"/>
      <c r="Q77" s="17"/>
      <c r="R77" s="11">
        <v>5.5</v>
      </c>
      <c r="S77" s="12">
        <v>1</v>
      </c>
    </row>
    <row r="78" spans="1:19" ht="167.25" customHeight="1">
      <c r="A78" s="13">
        <v>73</v>
      </c>
      <c r="B78" s="14" t="s">
        <v>89</v>
      </c>
      <c r="C78" s="15">
        <v>55000</v>
      </c>
      <c r="D78" s="16" t="s">
        <v>23</v>
      </c>
      <c r="E78" s="16"/>
      <c r="F78" s="16"/>
      <c r="G78" s="16"/>
      <c r="H78" s="16"/>
      <c r="I78" s="16"/>
      <c r="J78" s="16"/>
      <c r="K78" s="16"/>
      <c r="L78" s="17"/>
      <c r="M78" s="17"/>
      <c r="N78" s="17"/>
      <c r="O78" s="17"/>
      <c r="P78" s="17"/>
      <c r="Q78" s="17"/>
      <c r="R78" s="11">
        <v>5.5</v>
      </c>
      <c r="S78" s="12">
        <v>1</v>
      </c>
    </row>
    <row r="79" spans="1:19" ht="147.75" customHeight="1">
      <c r="A79" s="13">
        <v>74</v>
      </c>
      <c r="B79" s="14" t="s">
        <v>90</v>
      </c>
      <c r="C79" s="15">
        <v>60000</v>
      </c>
      <c r="D79" s="16" t="s">
        <v>23</v>
      </c>
      <c r="E79" s="16"/>
      <c r="F79" s="16"/>
      <c r="G79" s="16"/>
      <c r="H79" s="16"/>
      <c r="I79" s="16"/>
      <c r="J79" s="16"/>
      <c r="K79" s="16"/>
      <c r="L79" s="17"/>
      <c r="M79" s="17"/>
      <c r="N79" s="17"/>
      <c r="O79" s="17"/>
      <c r="P79" s="17"/>
      <c r="Q79" s="17"/>
      <c r="R79" s="11">
        <v>5.5</v>
      </c>
      <c r="S79" s="12">
        <v>1</v>
      </c>
    </row>
    <row r="80" spans="1:19" ht="149.25" customHeight="1">
      <c r="A80" s="13">
        <v>75</v>
      </c>
      <c r="B80" s="14" t="s">
        <v>91</v>
      </c>
      <c r="C80" s="15">
        <v>25000</v>
      </c>
      <c r="D80" s="16" t="s">
        <v>23</v>
      </c>
      <c r="E80" s="16"/>
      <c r="F80" s="16"/>
      <c r="G80" s="16"/>
      <c r="H80" s="16"/>
      <c r="I80" s="16"/>
      <c r="J80" s="16"/>
      <c r="K80" s="16"/>
      <c r="L80" s="17"/>
      <c r="M80" s="17"/>
      <c r="N80" s="17"/>
      <c r="O80" s="17"/>
      <c r="P80" s="17"/>
      <c r="Q80" s="17"/>
      <c r="R80" s="11">
        <v>5.5</v>
      </c>
      <c r="S80" s="12">
        <v>1</v>
      </c>
    </row>
    <row r="81" spans="1:19" ht="147.75" customHeight="1">
      <c r="A81" s="13">
        <v>76</v>
      </c>
      <c r="B81" s="14" t="s">
        <v>92</v>
      </c>
      <c r="C81" s="15">
        <v>50000</v>
      </c>
      <c r="D81" s="16" t="s">
        <v>23</v>
      </c>
      <c r="E81" s="16"/>
      <c r="F81" s="16"/>
      <c r="G81" s="16"/>
      <c r="H81" s="16"/>
      <c r="I81" s="16"/>
      <c r="J81" s="16"/>
      <c r="K81" s="16"/>
      <c r="L81" s="17"/>
      <c r="M81" s="17"/>
      <c r="N81" s="17"/>
      <c r="O81" s="17"/>
      <c r="P81" s="17"/>
      <c r="Q81" s="17"/>
      <c r="R81" s="11">
        <v>5.5</v>
      </c>
      <c r="S81" s="12">
        <v>1</v>
      </c>
    </row>
    <row r="82" spans="1:19" ht="150" customHeight="1">
      <c r="A82" s="13">
        <v>77</v>
      </c>
      <c r="B82" s="14" t="s">
        <v>93</v>
      </c>
      <c r="C82" s="15">
        <v>55000</v>
      </c>
      <c r="D82" s="16" t="s">
        <v>23</v>
      </c>
      <c r="E82" s="16"/>
      <c r="F82" s="16"/>
      <c r="G82" s="16"/>
      <c r="H82" s="16"/>
      <c r="I82" s="16"/>
      <c r="J82" s="16"/>
      <c r="K82" s="16"/>
      <c r="L82" s="17"/>
      <c r="M82" s="17"/>
      <c r="N82" s="17"/>
      <c r="O82" s="17"/>
      <c r="P82" s="17"/>
      <c r="Q82" s="17"/>
      <c r="R82" s="11">
        <v>5.5</v>
      </c>
      <c r="S82" s="12">
        <v>1</v>
      </c>
    </row>
    <row r="83" spans="1:19" ht="150" customHeight="1">
      <c r="A83" s="13">
        <v>78</v>
      </c>
      <c r="B83" s="14" t="s">
        <v>94</v>
      </c>
      <c r="C83" s="15">
        <v>45000</v>
      </c>
      <c r="D83" s="16" t="s">
        <v>23</v>
      </c>
      <c r="E83" s="16"/>
      <c r="F83" s="16"/>
      <c r="G83" s="16"/>
      <c r="H83" s="16"/>
      <c r="I83" s="16"/>
      <c r="J83" s="16"/>
      <c r="K83" s="16"/>
      <c r="L83" s="17"/>
      <c r="M83" s="17"/>
      <c r="N83" s="17"/>
      <c r="O83" s="17"/>
      <c r="P83" s="17"/>
      <c r="Q83" s="17"/>
      <c r="R83" s="11">
        <v>5.5</v>
      </c>
      <c r="S83" s="12">
        <v>1</v>
      </c>
    </row>
    <row r="84" spans="1:19" ht="144.75" customHeight="1">
      <c r="A84" s="13">
        <v>79</v>
      </c>
      <c r="B84" s="14" t="s">
        <v>95</v>
      </c>
      <c r="C84" s="15">
        <v>35000</v>
      </c>
      <c r="D84" s="16" t="s">
        <v>23</v>
      </c>
      <c r="E84" s="16"/>
      <c r="F84" s="16"/>
      <c r="G84" s="16"/>
      <c r="H84" s="16"/>
      <c r="I84" s="16"/>
      <c r="J84" s="16"/>
      <c r="K84" s="16"/>
      <c r="L84" s="17"/>
      <c r="M84" s="17"/>
      <c r="N84" s="17"/>
      <c r="O84" s="17"/>
      <c r="P84" s="17"/>
      <c r="Q84" s="17"/>
      <c r="R84" s="11">
        <v>5.5</v>
      </c>
      <c r="S84" s="12">
        <v>1</v>
      </c>
    </row>
    <row r="85" spans="1:19" ht="163.5" customHeight="1">
      <c r="A85" s="13">
        <v>80</v>
      </c>
      <c r="B85" s="14" t="s">
        <v>96</v>
      </c>
      <c r="C85" s="15">
        <v>220000</v>
      </c>
      <c r="D85" s="16" t="s">
        <v>23</v>
      </c>
      <c r="E85" s="16"/>
      <c r="F85" s="16"/>
      <c r="G85" s="16"/>
      <c r="H85" s="16"/>
      <c r="I85" s="16"/>
      <c r="J85" s="16"/>
      <c r="K85" s="16"/>
      <c r="L85" s="17"/>
      <c r="M85" s="17"/>
      <c r="N85" s="17"/>
      <c r="O85" s="17"/>
      <c r="P85" s="17"/>
      <c r="Q85" s="17"/>
      <c r="R85" s="11">
        <v>5.5</v>
      </c>
      <c r="S85" s="12">
        <v>1</v>
      </c>
    </row>
    <row r="86" spans="1:19" ht="171" customHeight="1">
      <c r="A86" s="13">
        <v>81</v>
      </c>
      <c r="B86" s="14" t="s">
        <v>97</v>
      </c>
      <c r="C86" s="15">
        <v>98000</v>
      </c>
      <c r="D86" s="16" t="s">
        <v>23</v>
      </c>
      <c r="E86" s="16"/>
      <c r="F86" s="16"/>
      <c r="G86" s="16"/>
      <c r="H86" s="16"/>
      <c r="I86" s="16"/>
      <c r="J86" s="16"/>
      <c r="K86" s="16"/>
      <c r="L86" s="17"/>
      <c r="M86" s="17"/>
      <c r="N86" s="17"/>
      <c r="O86" s="17"/>
      <c r="P86" s="17"/>
      <c r="Q86" s="17"/>
      <c r="R86" s="11">
        <v>5.5</v>
      </c>
      <c r="S86" s="12">
        <v>1</v>
      </c>
    </row>
    <row r="87" spans="1:19" ht="147" customHeight="1">
      <c r="A87" s="13">
        <v>82</v>
      </c>
      <c r="B87" s="14" t="s">
        <v>98</v>
      </c>
      <c r="C87" s="15">
        <v>100000</v>
      </c>
      <c r="D87" s="16" t="s">
        <v>23</v>
      </c>
      <c r="E87" s="16"/>
      <c r="F87" s="16"/>
      <c r="G87" s="16"/>
      <c r="H87" s="16"/>
      <c r="I87" s="16"/>
      <c r="J87" s="16"/>
      <c r="K87" s="16"/>
      <c r="L87" s="17"/>
      <c r="M87" s="17"/>
      <c r="N87" s="17"/>
      <c r="O87" s="17"/>
      <c r="P87" s="17"/>
      <c r="Q87" s="17"/>
      <c r="R87" s="11">
        <v>5.5</v>
      </c>
      <c r="S87" s="12">
        <v>1</v>
      </c>
    </row>
    <row r="88" spans="1:19" ht="193.5" customHeight="1">
      <c r="A88" s="13">
        <v>83</v>
      </c>
      <c r="B88" s="18" t="s">
        <v>99</v>
      </c>
      <c r="C88" s="15">
        <v>44000</v>
      </c>
      <c r="D88" s="16" t="s">
        <v>23</v>
      </c>
      <c r="E88" s="16"/>
      <c r="F88" s="16"/>
      <c r="G88" s="16"/>
      <c r="H88" s="16"/>
      <c r="I88" s="16"/>
      <c r="J88" s="16"/>
      <c r="K88" s="16"/>
      <c r="L88" s="17"/>
      <c r="M88" s="17"/>
      <c r="N88" s="17"/>
      <c r="O88" s="17"/>
      <c r="P88" s="17"/>
      <c r="Q88" s="17"/>
      <c r="R88" s="11">
        <v>5.0999999999999996</v>
      </c>
      <c r="S88" s="12">
        <v>1</v>
      </c>
    </row>
    <row r="89" spans="1:19" ht="194.25" customHeight="1">
      <c r="A89" s="13">
        <v>84</v>
      </c>
      <c r="B89" s="18" t="s">
        <v>100</v>
      </c>
      <c r="C89" s="15">
        <v>96000</v>
      </c>
      <c r="D89" s="16" t="s">
        <v>23</v>
      </c>
      <c r="E89" s="16"/>
      <c r="F89" s="16"/>
      <c r="G89" s="16"/>
      <c r="H89" s="16"/>
      <c r="I89" s="16"/>
      <c r="J89" s="16"/>
      <c r="K89" s="16"/>
      <c r="L89" s="17"/>
      <c r="M89" s="17"/>
      <c r="N89" s="17"/>
      <c r="O89" s="17"/>
      <c r="P89" s="17"/>
      <c r="Q89" s="17"/>
      <c r="R89" s="11">
        <v>5.0999999999999996</v>
      </c>
      <c r="S89" s="12">
        <v>1</v>
      </c>
    </row>
    <row r="90" spans="1:19" ht="213.75" customHeight="1">
      <c r="A90" s="13">
        <v>85</v>
      </c>
      <c r="B90" s="18" t="s">
        <v>101</v>
      </c>
      <c r="C90" s="15">
        <v>50800</v>
      </c>
      <c r="D90" s="16" t="s">
        <v>23</v>
      </c>
      <c r="E90" s="16"/>
      <c r="F90" s="16"/>
      <c r="G90" s="16"/>
      <c r="H90" s="16"/>
      <c r="I90" s="16"/>
      <c r="J90" s="16"/>
      <c r="K90" s="16"/>
      <c r="L90" s="17"/>
      <c r="M90" s="17"/>
      <c r="N90" s="17"/>
      <c r="O90" s="17"/>
      <c r="P90" s="17"/>
      <c r="Q90" s="17"/>
      <c r="R90" s="11">
        <v>5.0999999999999996</v>
      </c>
      <c r="S90" s="12">
        <v>1</v>
      </c>
    </row>
    <row r="91" spans="1:19" ht="258.75" customHeight="1">
      <c r="A91" s="13">
        <v>86</v>
      </c>
      <c r="B91" s="18" t="s">
        <v>102</v>
      </c>
      <c r="C91" s="15">
        <v>370000</v>
      </c>
      <c r="D91" s="16" t="s">
        <v>23</v>
      </c>
      <c r="E91" s="16"/>
      <c r="F91" s="16"/>
      <c r="G91" s="16"/>
      <c r="H91" s="16"/>
      <c r="I91" s="16"/>
      <c r="J91" s="16"/>
      <c r="K91" s="16"/>
      <c r="L91" s="17"/>
      <c r="M91" s="17"/>
      <c r="N91" s="17"/>
      <c r="O91" s="17"/>
      <c r="P91" s="17"/>
      <c r="Q91" s="17"/>
      <c r="R91" s="11">
        <v>5.0999999999999996</v>
      </c>
      <c r="S91" s="12">
        <v>1</v>
      </c>
    </row>
    <row r="92" spans="1:19" ht="240" customHeight="1">
      <c r="A92" s="13">
        <v>87</v>
      </c>
      <c r="B92" s="14" t="s">
        <v>103</v>
      </c>
      <c r="C92" s="15">
        <v>212000</v>
      </c>
      <c r="D92" s="16" t="s">
        <v>23</v>
      </c>
      <c r="E92" s="16"/>
      <c r="F92" s="16"/>
      <c r="G92" s="16"/>
      <c r="H92" s="16"/>
      <c r="I92" s="16"/>
      <c r="J92" s="16"/>
      <c r="K92" s="16"/>
      <c r="L92" s="17"/>
      <c r="M92" s="17"/>
      <c r="N92" s="17"/>
      <c r="O92" s="17"/>
      <c r="P92" s="17"/>
      <c r="Q92" s="17"/>
      <c r="R92" s="11">
        <v>5.0999999999999996</v>
      </c>
      <c r="S92" s="12">
        <v>1</v>
      </c>
    </row>
    <row r="93" spans="1:19" ht="221.25" customHeight="1">
      <c r="A93" s="13">
        <v>88</v>
      </c>
      <c r="B93" s="18" t="s">
        <v>104</v>
      </c>
      <c r="C93" s="15">
        <v>116900</v>
      </c>
      <c r="D93" s="16" t="s">
        <v>23</v>
      </c>
      <c r="E93" s="16"/>
      <c r="F93" s="16"/>
      <c r="G93" s="16"/>
      <c r="H93" s="16"/>
      <c r="I93" s="16"/>
      <c r="J93" s="16"/>
      <c r="K93" s="16"/>
      <c r="L93" s="17"/>
      <c r="M93" s="17"/>
      <c r="N93" s="17"/>
      <c r="O93" s="17"/>
      <c r="P93" s="17"/>
      <c r="Q93" s="17"/>
      <c r="R93" s="11">
        <v>5.0999999999999996</v>
      </c>
      <c r="S93" s="12">
        <v>1</v>
      </c>
    </row>
    <row r="94" spans="1:19" ht="118.5" customHeight="1">
      <c r="A94" s="13">
        <v>89</v>
      </c>
      <c r="B94" s="18" t="s">
        <v>105</v>
      </c>
      <c r="C94" s="15">
        <v>400000</v>
      </c>
      <c r="D94" s="16" t="s">
        <v>23</v>
      </c>
      <c r="E94" s="16"/>
      <c r="F94" s="16"/>
      <c r="G94" s="16"/>
      <c r="H94" s="16"/>
      <c r="I94" s="16"/>
      <c r="J94" s="16"/>
      <c r="K94" s="16"/>
      <c r="L94" s="17"/>
      <c r="M94" s="17"/>
      <c r="N94" s="17"/>
      <c r="O94" s="17"/>
      <c r="P94" s="17"/>
      <c r="Q94" s="17"/>
      <c r="R94" s="11">
        <v>2.1</v>
      </c>
      <c r="S94" s="12">
        <v>1</v>
      </c>
    </row>
    <row r="95" spans="1:19" ht="123" customHeight="1">
      <c r="A95" s="13">
        <v>90</v>
      </c>
      <c r="B95" s="18" t="s">
        <v>106</v>
      </c>
      <c r="C95" s="15">
        <v>500000</v>
      </c>
      <c r="D95" s="16" t="s">
        <v>23</v>
      </c>
      <c r="E95" s="16"/>
      <c r="F95" s="16"/>
      <c r="G95" s="16"/>
      <c r="H95" s="16"/>
      <c r="I95" s="16"/>
      <c r="J95" s="16"/>
      <c r="K95" s="16"/>
      <c r="L95" s="17"/>
      <c r="M95" s="17"/>
      <c r="N95" s="17"/>
      <c r="O95" s="17"/>
      <c r="P95" s="17"/>
      <c r="Q95" s="17"/>
      <c r="R95" s="11">
        <v>2.1</v>
      </c>
      <c r="S95" s="12">
        <v>1</v>
      </c>
    </row>
    <row r="96" spans="1:19" ht="221.25" customHeight="1">
      <c r="A96" s="13">
        <v>91</v>
      </c>
      <c r="B96" s="18" t="s">
        <v>107</v>
      </c>
      <c r="C96" s="15">
        <v>297500</v>
      </c>
      <c r="D96" s="16" t="s">
        <v>23</v>
      </c>
      <c r="E96" s="16"/>
      <c r="F96" s="16"/>
      <c r="G96" s="16"/>
      <c r="H96" s="16"/>
      <c r="I96" s="16"/>
      <c r="J96" s="16"/>
      <c r="K96" s="16"/>
      <c r="L96" s="17"/>
      <c r="M96" s="17"/>
      <c r="N96" s="17"/>
      <c r="O96" s="17"/>
      <c r="P96" s="17"/>
      <c r="Q96" s="17"/>
      <c r="R96" s="11">
        <v>5.2</v>
      </c>
      <c r="S96" s="12">
        <v>1</v>
      </c>
    </row>
    <row r="97" spans="1:19" ht="179.25" customHeight="1">
      <c r="A97" s="13">
        <v>92</v>
      </c>
      <c r="B97" s="18" t="s">
        <v>108</v>
      </c>
      <c r="C97" s="15">
        <v>55000</v>
      </c>
      <c r="D97" s="16" t="s">
        <v>23</v>
      </c>
      <c r="E97" s="16"/>
      <c r="F97" s="16"/>
      <c r="G97" s="16"/>
      <c r="H97" s="16"/>
      <c r="I97" s="16"/>
      <c r="J97" s="16"/>
      <c r="K97" s="16"/>
      <c r="L97" s="17"/>
      <c r="M97" s="17"/>
      <c r="N97" s="17"/>
      <c r="O97" s="17"/>
      <c r="P97" s="17"/>
      <c r="Q97" s="17"/>
      <c r="R97" s="11">
        <v>2.1</v>
      </c>
      <c r="S97" s="12">
        <v>1</v>
      </c>
    </row>
    <row r="98" spans="1:19" ht="104.25" customHeight="1">
      <c r="A98" s="13">
        <v>93</v>
      </c>
      <c r="B98" s="18" t="s">
        <v>109</v>
      </c>
      <c r="C98" s="15">
        <v>100000</v>
      </c>
      <c r="D98" s="16" t="s">
        <v>23</v>
      </c>
      <c r="E98" s="16"/>
      <c r="F98" s="16"/>
      <c r="G98" s="16"/>
      <c r="H98" s="16"/>
      <c r="I98" s="16"/>
      <c r="J98" s="16"/>
      <c r="K98" s="16"/>
      <c r="L98" s="17"/>
      <c r="M98" s="17"/>
      <c r="N98" s="17"/>
      <c r="O98" s="17"/>
      <c r="P98" s="17"/>
      <c r="Q98" s="17"/>
      <c r="R98" s="11">
        <v>2.1</v>
      </c>
      <c r="S98" s="12">
        <v>1</v>
      </c>
    </row>
    <row r="99" spans="1:19" ht="212.25" customHeight="1">
      <c r="A99" s="13">
        <v>94</v>
      </c>
      <c r="B99" s="18" t="s">
        <v>110</v>
      </c>
      <c r="C99" s="15">
        <v>311000</v>
      </c>
      <c r="D99" s="16" t="s">
        <v>23</v>
      </c>
      <c r="E99" s="16"/>
      <c r="F99" s="16"/>
      <c r="G99" s="16"/>
      <c r="H99" s="16"/>
      <c r="I99" s="16"/>
      <c r="J99" s="16"/>
      <c r="K99" s="16"/>
      <c r="L99" s="17"/>
      <c r="M99" s="17"/>
      <c r="N99" s="17"/>
      <c r="O99" s="17"/>
      <c r="P99" s="17"/>
      <c r="Q99" s="17"/>
      <c r="R99" s="11">
        <v>5.0999999999999996</v>
      </c>
      <c r="S99" s="12">
        <v>1</v>
      </c>
    </row>
    <row r="100" spans="1:19" ht="243.75" customHeight="1">
      <c r="A100" s="13">
        <v>95</v>
      </c>
      <c r="B100" s="18" t="s">
        <v>111</v>
      </c>
      <c r="C100" s="15">
        <v>488000</v>
      </c>
      <c r="D100" s="16" t="s">
        <v>23</v>
      </c>
      <c r="E100" s="16"/>
      <c r="F100" s="16"/>
      <c r="G100" s="16"/>
      <c r="H100" s="16"/>
      <c r="I100" s="16"/>
      <c r="J100" s="16"/>
      <c r="K100" s="16"/>
      <c r="L100" s="17"/>
      <c r="M100" s="17"/>
      <c r="N100" s="17"/>
      <c r="O100" s="17"/>
      <c r="P100" s="17"/>
      <c r="Q100" s="17"/>
      <c r="R100" s="11">
        <v>5.0999999999999996</v>
      </c>
      <c r="S100" s="12">
        <v>1</v>
      </c>
    </row>
    <row r="101" spans="1:19" ht="237.75" customHeight="1">
      <c r="A101" s="13">
        <v>96</v>
      </c>
      <c r="B101" s="18" t="s">
        <v>112</v>
      </c>
      <c r="C101" s="15">
        <v>308600</v>
      </c>
      <c r="D101" s="16" t="s">
        <v>23</v>
      </c>
      <c r="E101" s="16"/>
      <c r="F101" s="16"/>
      <c r="G101" s="16"/>
      <c r="H101" s="16"/>
      <c r="I101" s="16"/>
      <c r="J101" s="16"/>
      <c r="K101" s="16"/>
      <c r="L101" s="17"/>
      <c r="M101" s="17"/>
      <c r="N101" s="17"/>
      <c r="O101" s="17"/>
      <c r="P101" s="17"/>
      <c r="Q101" s="17"/>
      <c r="R101" s="11">
        <v>5.0999999999999996</v>
      </c>
      <c r="S101" s="12">
        <v>1</v>
      </c>
    </row>
    <row r="102" spans="1:19" ht="234.75" customHeight="1">
      <c r="A102" s="13">
        <v>97</v>
      </c>
      <c r="B102" s="18" t="s">
        <v>113</v>
      </c>
      <c r="C102" s="15">
        <v>308600</v>
      </c>
      <c r="D102" s="16" t="s">
        <v>23</v>
      </c>
      <c r="E102" s="16"/>
      <c r="F102" s="16"/>
      <c r="G102" s="16"/>
      <c r="H102" s="16"/>
      <c r="I102" s="16"/>
      <c r="J102" s="16"/>
      <c r="K102" s="16"/>
      <c r="L102" s="17"/>
      <c r="M102" s="17"/>
      <c r="N102" s="17"/>
      <c r="O102" s="17"/>
      <c r="P102" s="17"/>
      <c r="Q102" s="17"/>
      <c r="R102" s="11">
        <v>5.0999999999999996</v>
      </c>
      <c r="S102" s="12">
        <v>1</v>
      </c>
    </row>
    <row r="103" spans="1:19" ht="213.75" customHeight="1">
      <c r="A103" s="13">
        <v>98</v>
      </c>
      <c r="B103" s="18" t="s">
        <v>114</v>
      </c>
      <c r="C103" s="15">
        <v>186000</v>
      </c>
      <c r="D103" s="16" t="s">
        <v>23</v>
      </c>
      <c r="E103" s="16"/>
      <c r="F103" s="16"/>
      <c r="G103" s="16"/>
      <c r="H103" s="16"/>
      <c r="I103" s="16"/>
      <c r="J103" s="16"/>
      <c r="K103" s="16"/>
      <c r="L103" s="17"/>
      <c r="M103" s="17"/>
      <c r="N103" s="17"/>
      <c r="O103" s="17"/>
      <c r="P103" s="17"/>
      <c r="Q103" s="17"/>
      <c r="R103" s="11">
        <v>5.0999999999999996</v>
      </c>
      <c r="S103" s="12">
        <v>1</v>
      </c>
    </row>
    <row r="104" spans="1:19" ht="237.75" customHeight="1">
      <c r="A104" s="13">
        <v>99</v>
      </c>
      <c r="B104" s="18" t="s">
        <v>115</v>
      </c>
      <c r="C104" s="15">
        <v>132000</v>
      </c>
      <c r="D104" s="16" t="s">
        <v>23</v>
      </c>
      <c r="E104" s="16"/>
      <c r="F104" s="16"/>
      <c r="G104" s="16"/>
      <c r="H104" s="16"/>
      <c r="I104" s="16"/>
      <c r="J104" s="16"/>
      <c r="K104" s="16"/>
      <c r="L104" s="17"/>
      <c r="M104" s="17"/>
      <c r="N104" s="17"/>
      <c r="O104" s="17"/>
      <c r="P104" s="17"/>
      <c r="Q104" s="17"/>
      <c r="R104" s="11">
        <v>5.0999999999999996</v>
      </c>
      <c r="S104" s="12">
        <v>1</v>
      </c>
    </row>
    <row r="105" spans="1:19" ht="247.5" customHeight="1">
      <c r="A105" s="13">
        <v>100</v>
      </c>
      <c r="B105" s="18" t="s">
        <v>116</v>
      </c>
      <c r="C105" s="15">
        <v>262000</v>
      </c>
      <c r="D105" s="16" t="s">
        <v>23</v>
      </c>
      <c r="E105" s="16"/>
      <c r="F105" s="16"/>
      <c r="G105" s="16"/>
      <c r="H105" s="16"/>
      <c r="I105" s="16"/>
      <c r="J105" s="16"/>
      <c r="K105" s="16"/>
      <c r="L105" s="17"/>
      <c r="M105" s="17"/>
      <c r="N105" s="17"/>
      <c r="O105" s="17"/>
      <c r="P105" s="17"/>
      <c r="Q105" s="17"/>
      <c r="R105" s="11">
        <v>5.0999999999999996</v>
      </c>
      <c r="S105" s="12">
        <v>1</v>
      </c>
    </row>
    <row r="106" spans="1:19" ht="286.5" customHeight="1">
      <c r="A106" s="13">
        <v>101</v>
      </c>
      <c r="B106" s="18" t="s">
        <v>117</v>
      </c>
      <c r="C106" s="15">
        <v>262000</v>
      </c>
      <c r="D106" s="16" t="s">
        <v>23</v>
      </c>
      <c r="E106" s="16"/>
      <c r="F106" s="16"/>
      <c r="G106" s="16"/>
      <c r="H106" s="16"/>
      <c r="I106" s="16"/>
      <c r="J106" s="16"/>
      <c r="K106" s="16"/>
      <c r="L106" s="17"/>
      <c r="M106" s="17"/>
      <c r="N106" s="17"/>
      <c r="O106" s="17"/>
      <c r="P106" s="17"/>
      <c r="Q106" s="17"/>
      <c r="R106" s="11">
        <v>5.0999999999999996</v>
      </c>
      <c r="S106" s="12">
        <v>1</v>
      </c>
    </row>
    <row r="107" spans="1:19" ht="224.25" customHeight="1">
      <c r="A107" s="13">
        <v>102</v>
      </c>
      <c r="B107" s="18" t="s">
        <v>118</v>
      </c>
      <c r="C107" s="15">
        <v>374000</v>
      </c>
      <c r="D107" s="16" t="s">
        <v>23</v>
      </c>
      <c r="E107" s="16"/>
      <c r="F107" s="16"/>
      <c r="G107" s="16"/>
      <c r="H107" s="16"/>
      <c r="I107" s="16"/>
      <c r="J107" s="16"/>
      <c r="K107" s="16"/>
      <c r="L107" s="17"/>
      <c r="M107" s="17"/>
      <c r="N107" s="17"/>
      <c r="O107" s="17"/>
      <c r="P107" s="17"/>
      <c r="Q107" s="17"/>
      <c r="R107" s="11">
        <v>5.0999999999999996</v>
      </c>
      <c r="S107" s="12">
        <v>1</v>
      </c>
    </row>
    <row r="108" spans="1:19" ht="222" customHeight="1">
      <c r="A108" s="13">
        <v>103</v>
      </c>
      <c r="B108" s="18" t="s">
        <v>119</v>
      </c>
      <c r="C108" s="15">
        <v>133000</v>
      </c>
      <c r="D108" s="16" t="s">
        <v>23</v>
      </c>
      <c r="E108" s="16"/>
      <c r="F108" s="16"/>
      <c r="G108" s="16"/>
      <c r="H108" s="16"/>
      <c r="I108" s="16"/>
      <c r="J108" s="16"/>
      <c r="K108" s="16"/>
      <c r="L108" s="17"/>
      <c r="M108" s="17"/>
      <c r="N108" s="17"/>
      <c r="O108" s="17"/>
      <c r="P108" s="17"/>
      <c r="Q108" s="17"/>
      <c r="R108" s="11">
        <v>5.0999999999999996</v>
      </c>
      <c r="S108" s="12">
        <v>1</v>
      </c>
    </row>
    <row r="109" spans="1:19" ht="202.5" customHeight="1">
      <c r="A109" s="13">
        <v>104</v>
      </c>
      <c r="B109" s="18" t="s">
        <v>120</v>
      </c>
      <c r="C109" s="15">
        <v>49000</v>
      </c>
      <c r="D109" s="16" t="s">
        <v>23</v>
      </c>
      <c r="E109" s="16"/>
      <c r="F109" s="16"/>
      <c r="G109" s="16"/>
      <c r="H109" s="16"/>
      <c r="I109" s="16"/>
      <c r="J109" s="16"/>
      <c r="K109" s="16"/>
      <c r="L109" s="17"/>
      <c r="M109" s="17"/>
      <c r="N109" s="17"/>
      <c r="O109" s="17"/>
      <c r="P109" s="17"/>
      <c r="Q109" s="17"/>
      <c r="R109" s="11">
        <v>5.0999999999999996</v>
      </c>
      <c r="S109" s="12">
        <v>1</v>
      </c>
    </row>
    <row r="110" spans="1:19" ht="307.5" customHeight="1">
      <c r="A110" s="13">
        <v>105</v>
      </c>
      <c r="B110" s="18" t="s">
        <v>121</v>
      </c>
      <c r="C110" s="15">
        <v>615000</v>
      </c>
      <c r="D110" s="16" t="s">
        <v>23</v>
      </c>
      <c r="E110" s="16"/>
      <c r="F110" s="16"/>
      <c r="G110" s="16"/>
      <c r="H110" s="16"/>
      <c r="I110" s="16"/>
      <c r="J110" s="16"/>
      <c r="K110" s="16"/>
      <c r="L110" s="17"/>
      <c r="M110" s="17"/>
      <c r="N110" s="17"/>
      <c r="O110" s="17"/>
      <c r="P110" s="17"/>
      <c r="Q110" s="17"/>
      <c r="R110" s="11">
        <v>5.0999999999999996</v>
      </c>
      <c r="S110" s="12">
        <v>1</v>
      </c>
    </row>
    <row r="111" spans="1:19" ht="266.25" customHeight="1">
      <c r="A111" s="13">
        <v>106</v>
      </c>
      <c r="B111" s="18" t="s">
        <v>122</v>
      </c>
      <c r="C111" s="15">
        <v>299000</v>
      </c>
      <c r="D111" s="16" t="s">
        <v>23</v>
      </c>
      <c r="E111" s="16"/>
      <c r="F111" s="16"/>
      <c r="G111" s="16"/>
      <c r="H111" s="16"/>
      <c r="I111" s="16"/>
      <c r="J111" s="16"/>
      <c r="K111" s="16"/>
      <c r="L111" s="17"/>
      <c r="M111" s="17"/>
      <c r="N111" s="17"/>
      <c r="O111" s="17"/>
      <c r="P111" s="17"/>
      <c r="Q111" s="17"/>
      <c r="R111" s="11">
        <v>5.0999999999999996</v>
      </c>
      <c r="S111" s="12">
        <v>1</v>
      </c>
    </row>
    <row r="112" spans="1:19" ht="262.5" customHeight="1">
      <c r="A112" s="13">
        <v>107</v>
      </c>
      <c r="B112" s="18" t="s">
        <v>123</v>
      </c>
      <c r="C112" s="15">
        <v>325000</v>
      </c>
      <c r="D112" s="16" t="s">
        <v>23</v>
      </c>
      <c r="E112" s="16"/>
      <c r="F112" s="16"/>
      <c r="G112" s="16"/>
      <c r="H112" s="16"/>
      <c r="I112" s="16"/>
      <c r="J112" s="16"/>
      <c r="K112" s="16"/>
      <c r="L112" s="17"/>
      <c r="M112" s="17"/>
      <c r="N112" s="17"/>
      <c r="O112" s="17"/>
      <c r="P112" s="17"/>
      <c r="Q112" s="17"/>
      <c r="R112" s="11">
        <v>5.0999999999999996</v>
      </c>
      <c r="S112" s="12">
        <v>1</v>
      </c>
    </row>
    <row r="113" spans="1:19" ht="261" customHeight="1">
      <c r="A113" s="13">
        <v>108</v>
      </c>
      <c r="B113" s="18" t="s">
        <v>124</v>
      </c>
      <c r="C113" s="15">
        <v>377000</v>
      </c>
      <c r="D113" s="16" t="s">
        <v>23</v>
      </c>
      <c r="E113" s="16"/>
      <c r="F113" s="16"/>
      <c r="G113" s="16"/>
      <c r="H113" s="16"/>
      <c r="I113" s="16"/>
      <c r="J113" s="16"/>
      <c r="K113" s="16"/>
      <c r="L113" s="17"/>
      <c r="M113" s="17"/>
      <c r="N113" s="17"/>
      <c r="O113" s="17"/>
      <c r="P113" s="17"/>
      <c r="Q113" s="17"/>
      <c r="R113" s="11">
        <v>5.0999999999999996</v>
      </c>
      <c r="S113" s="12">
        <v>1</v>
      </c>
    </row>
    <row r="114" spans="1:19" ht="261" customHeight="1">
      <c r="A114" s="13">
        <v>109</v>
      </c>
      <c r="B114" s="18" t="s">
        <v>125</v>
      </c>
      <c r="C114" s="15">
        <v>197000</v>
      </c>
      <c r="D114" s="16" t="s">
        <v>23</v>
      </c>
      <c r="E114" s="16"/>
      <c r="F114" s="16"/>
      <c r="G114" s="16"/>
      <c r="H114" s="16"/>
      <c r="I114" s="16"/>
      <c r="J114" s="16"/>
      <c r="K114" s="16"/>
      <c r="L114" s="17"/>
      <c r="M114" s="17"/>
      <c r="N114" s="17"/>
      <c r="O114" s="17"/>
      <c r="P114" s="17"/>
      <c r="Q114" s="17"/>
      <c r="R114" s="11">
        <v>5.0999999999999996</v>
      </c>
      <c r="S114" s="12">
        <v>1</v>
      </c>
    </row>
    <row r="115" spans="1:19" ht="291" customHeight="1">
      <c r="A115" s="13">
        <v>110</v>
      </c>
      <c r="B115" s="18" t="s">
        <v>126</v>
      </c>
      <c r="C115" s="15">
        <v>324700</v>
      </c>
      <c r="D115" s="16" t="s">
        <v>23</v>
      </c>
      <c r="E115" s="16"/>
      <c r="F115" s="16"/>
      <c r="G115" s="16"/>
      <c r="H115" s="16"/>
      <c r="I115" s="16"/>
      <c r="J115" s="16"/>
      <c r="K115" s="16"/>
      <c r="L115" s="17"/>
      <c r="M115" s="17"/>
      <c r="N115" s="17"/>
      <c r="O115" s="17"/>
      <c r="P115" s="17"/>
      <c r="Q115" s="17"/>
      <c r="R115" s="11">
        <v>5.0999999999999996</v>
      </c>
      <c r="S115" s="12">
        <v>1</v>
      </c>
    </row>
    <row r="116" spans="1:19" ht="290.25" customHeight="1">
      <c r="A116" s="13">
        <v>111</v>
      </c>
      <c r="B116" s="18" t="s">
        <v>127</v>
      </c>
      <c r="C116" s="15">
        <v>165600</v>
      </c>
      <c r="D116" s="16" t="s">
        <v>23</v>
      </c>
      <c r="E116" s="16"/>
      <c r="F116" s="16"/>
      <c r="G116" s="16"/>
      <c r="H116" s="16"/>
      <c r="I116" s="16"/>
      <c r="J116" s="16"/>
      <c r="K116" s="16"/>
      <c r="L116" s="17"/>
      <c r="M116" s="17"/>
      <c r="N116" s="17"/>
      <c r="O116" s="17"/>
      <c r="P116" s="17"/>
      <c r="Q116" s="17"/>
      <c r="R116" s="11">
        <v>5.0999999999999996</v>
      </c>
      <c r="S116" s="12">
        <v>1</v>
      </c>
    </row>
    <row r="117" spans="1:19" ht="270" customHeight="1">
      <c r="A117" s="13">
        <v>112</v>
      </c>
      <c r="B117" s="18" t="s">
        <v>128</v>
      </c>
      <c r="C117" s="15">
        <v>86500</v>
      </c>
      <c r="D117" s="16" t="s">
        <v>23</v>
      </c>
      <c r="E117" s="16"/>
      <c r="F117" s="16"/>
      <c r="G117" s="16"/>
      <c r="H117" s="16"/>
      <c r="I117" s="16"/>
      <c r="J117" s="16"/>
      <c r="K117" s="16"/>
      <c r="L117" s="17"/>
      <c r="M117" s="17"/>
      <c r="N117" s="17"/>
      <c r="O117" s="17"/>
      <c r="P117" s="17"/>
      <c r="Q117" s="17"/>
      <c r="R117" s="11">
        <v>5.0999999999999996</v>
      </c>
      <c r="S117" s="12">
        <v>1</v>
      </c>
    </row>
    <row r="118" spans="1:19" ht="237.75" customHeight="1">
      <c r="A118" s="13">
        <v>113</v>
      </c>
      <c r="B118" s="18" t="s">
        <v>129</v>
      </c>
      <c r="C118" s="15">
        <v>355000</v>
      </c>
      <c r="D118" s="16" t="s">
        <v>23</v>
      </c>
      <c r="E118" s="16"/>
      <c r="F118" s="16"/>
      <c r="G118" s="16"/>
      <c r="H118" s="16"/>
      <c r="I118" s="16"/>
      <c r="J118" s="16"/>
      <c r="K118" s="16"/>
      <c r="L118" s="17"/>
      <c r="M118" s="17"/>
      <c r="N118" s="17"/>
      <c r="O118" s="17"/>
      <c r="P118" s="17"/>
      <c r="Q118" s="17"/>
      <c r="R118" s="11">
        <v>5.0999999999999996</v>
      </c>
      <c r="S118" s="12">
        <v>1</v>
      </c>
    </row>
    <row r="119" spans="1:19" ht="395.25">
      <c r="A119" s="13">
        <v>114</v>
      </c>
      <c r="B119" s="14" t="s">
        <v>130</v>
      </c>
      <c r="C119" s="15">
        <v>470000</v>
      </c>
      <c r="D119" s="16" t="s">
        <v>23</v>
      </c>
      <c r="E119" s="16"/>
      <c r="F119" s="16"/>
      <c r="G119" s="16"/>
      <c r="H119" s="16"/>
      <c r="I119" s="16"/>
      <c r="J119" s="16"/>
      <c r="K119" s="16"/>
      <c r="L119" s="17"/>
      <c r="M119" s="17"/>
      <c r="N119" s="17"/>
      <c r="O119" s="17"/>
      <c r="P119" s="17"/>
      <c r="Q119" s="17"/>
      <c r="R119" s="11">
        <v>5.5</v>
      </c>
      <c r="S119" s="12">
        <v>1</v>
      </c>
    </row>
    <row r="120" spans="1:19" ht="273" customHeight="1">
      <c r="A120" s="13">
        <v>115</v>
      </c>
      <c r="B120" s="14" t="s">
        <v>131</v>
      </c>
      <c r="C120" s="15">
        <v>185000</v>
      </c>
      <c r="D120" s="16" t="s">
        <v>23</v>
      </c>
      <c r="E120" s="16"/>
      <c r="F120" s="16"/>
      <c r="G120" s="16"/>
      <c r="H120" s="16"/>
      <c r="I120" s="16"/>
      <c r="J120" s="16"/>
      <c r="K120" s="16"/>
      <c r="L120" s="17"/>
      <c r="M120" s="17"/>
      <c r="N120" s="17"/>
      <c r="O120" s="17"/>
      <c r="P120" s="17"/>
      <c r="Q120" s="17"/>
      <c r="R120" s="11">
        <v>5.5</v>
      </c>
      <c r="S120" s="12">
        <v>1</v>
      </c>
    </row>
    <row r="121" spans="1:19" ht="383.25" customHeight="1">
      <c r="A121" s="13">
        <v>116</v>
      </c>
      <c r="B121" s="14" t="s">
        <v>132</v>
      </c>
      <c r="C121" s="15">
        <v>463000</v>
      </c>
      <c r="D121" s="16" t="s">
        <v>23</v>
      </c>
      <c r="E121" s="16"/>
      <c r="F121" s="16"/>
      <c r="G121" s="16"/>
      <c r="H121" s="16"/>
      <c r="I121" s="16"/>
      <c r="J121" s="16"/>
      <c r="K121" s="16"/>
      <c r="L121" s="17"/>
      <c r="M121" s="17"/>
      <c r="N121" s="17"/>
      <c r="O121" s="17"/>
      <c r="P121" s="17"/>
      <c r="Q121" s="17"/>
      <c r="R121" s="11">
        <v>5.5</v>
      </c>
      <c r="S121" s="12">
        <v>1</v>
      </c>
    </row>
    <row r="122" spans="1:19" ht="372">
      <c r="A122" s="13">
        <v>117</v>
      </c>
      <c r="B122" s="14" t="s">
        <v>133</v>
      </c>
      <c r="C122" s="19">
        <v>397000</v>
      </c>
      <c r="D122" s="16" t="s">
        <v>23</v>
      </c>
      <c r="E122" s="16"/>
      <c r="F122" s="16"/>
      <c r="G122" s="16"/>
      <c r="H122" s="16"/>
      <c r="I122" s="16"/>
      <c r="J122" s="16"/>
      <c r="K122" s="16"/>
      <c r="L122" s="17"/>
      <c r="M122" s="17"/>
      <c r="N122" s="17"/>
      <c r="O122" s="17"/>
      <c r="P122" s="17"/>
      <c r="Q122" s="17"/>
      <c r="R122" s="11">
        <v>5.5</v>
      </c>
      <c r="S122" s="12">
        <v>1</v>
      </c>
    </row>
    <row r="123" spans="1:19" ht="247.5" customHeight="1">
      <c r="A123" s="13">
        <v>118</v>
      </c>
      <c r="B123" s="14" t="s">
        <v>134</v>
      </c>
      <c r="C123" s="15">
        <v>196000</v>
      </c>
      <c r="D123" s="16" t="s">
        <v>23</v>
      </c>
      <c r="E123" s="16"/>
      <c r="F123" s="16"/>
      <c r="G123" s="16"/>
      <c r="H123" s="16"/>
      <c r="I123" s="16"/>
      <c r="J123" s="16"/>
      <c r="K123" s="16"/>
      <c r="L123" s="17"/>
      <c r="M123" s="17"/>
      <c r="N123" s="17"/>
      <c r="O123" s="17"/>
      <c r="P123" s="17"/>
      <c r="Q123" s="17"/>
      <c r="R123" s="11">
        <v>5.5</v>
      </c>
      <c r="S123" s="12">
        <v>1</v>
      </c>
    </row>
    <row r="124" spans="1:19" ht="318" customHeight="1">
      <c r="A124" s="13">
        <v>119</v>
      </c>
      <c r="B124" s="14" t="s">
        <v>135</v>
      </c>
      <c r="C124" s="15">
        <v>203000</v>
      </c>
      <c r="D124" s="16" t="s">
        <v>23</v>
      </c>
      <c r="E124" s="16"/>
      <c r="F124" s="16"/>
      <c r="G124" s="16"/>
      <c r="H124" s="16"/>
      <c r="I124" s="16"/>
      <c r="J124" s="16"/>
      <c r="K124" s="16"/>
      <c r="L124" s="17"/>
      <c r="M124" s="17"/>
      <c r="N124" s="17"/>
      <c r="O124" s="17"/>
      <c r="P124" s="17"/>
      <c r="Q124" s="17"/>
      <c r="R124" s="11">
        <v>5.5</v>
      </c>
      <c r="S124" s="12">
        <v>1</v>
      </c>
    </row>
    <row r="125" spans="1:19" ht="315" customHeight="1">
      <c r="A125" s="13">
        <v>120</v>
      </c>
      <c r="B125" s="14" t="s">
        <v>136</v>
      </c>
      <c r="C125" s="15">
        <v>212000</v>
      </c>
      <c r="D125" s="16" t="s">
        <v>23</v>
      </c>
      <c r="E125" s="16"/>
      <c r="F125" s="16"/>
      <c r="G125" s="16"/>
      <c r="H125" s="16"/>
      <c r="I125" s="16"/>
      <c r="J125" s="16"/>
      <c r="K125" s="16"/>
      <c r="L125" s="17"/>
      <c r="M125" s="17"/>
      <c r="N125" s="17"/>
      <c r="O125" s="17"/>
      <c r="P125" s="17"/>
      <c r="Q125" s="17"/>
      <c r="R125" s="11">
        <v>5.5</v>
      </c>
      <c r="S125" s="12">
        <v>1</v>
      </c>
    </row>
    <row r="126" spans="1:19" ht="395.25">
      <c r="A126" s="13">
        <v>121</v>
      </c>
      <c r="B126" s="14" t="s">
        <v>137</v>
      </c>
      <c r="C126" s="15">
        <v>460000</v>
      </c>
      <c r="D126" s="16" t="s">
        <v>23</v>
      </c>
      <c r="E126" s="16"/>
      <c r="F126" s="16"/>
      <c r="G126" s="16"/>
      <c r="H126" s="16"/>
      <c r="I126" s="16"/>
      <c r="J126" s="16"/>
      <c r="K126" s="16"/>
      <c r="L126" s="17"/>
      <c r="M126" s="17"/>
      <c r="N126" s="17"/>
      <c r="O126" s="17"/>
      <c r="P126" s="17"/>
      <c r="Q126" s="17"/>
      <c r="R126" s="11">
        <v>5.5</v>
      </c>
      <c r="S126" s="12">
        <v>1</v>
      </c>
    </row>
    <row r="127" spans="1:19" ht="291.75" customHeight="1">
      <c r="A127" s="13">
        <v>122</v>
      </c>
      <c r="B127" s="18" t="s">
        <v>138</v>
      </c>
      <c r="C127" s="15">
        <v>213500</v>
      </c>
      <c r="D127" s="16" t="s">
        <v>23</v>
      </c>
      <c r="E127" s="16"/>
      <c r="F127" s="16"/>
      <c r="G127" s="16"/>
      <c r="H127" s="16"/>
      <c r="I127" s="16"/>
      <c r="J127" s="16"/>
      <c r="K127" s="16"/>
      <c r="L127" s="17"/>
      <c r="M127" s="17"/>
      <c r="N127" s="17"/>
      <c r="O127" s="17"/>
      <c r="P127" s="17"/>
      <c r="Q127" s="17"/>
      <c r="R127" s="11">
        <v>5.0999999999999996</v>
      </c>
      <c r="S127" s="12">
        <v>1</v>
      </c>
    </row>
    <row r="128" spans="1:19" ht="218.25" customHeight="1">
      <c r="A128" s="13">
        <v>123</v>
      </c>
      <c r="B128" s="18" t="s">
        <v>139</v>
      </c>
      <c r="C128" s="15">
        <v>459000</v>
      </c>
      <c r="D128" s="16" t="s">
        <v>23</v>
      </c>
      <c r="E128" s="16"/>
      <c r="F128" s="16"/>
      <c r="G128" s="16"/>
      <c r="H128" s="16"/>
      <c r="I128" s="16"/>
      <c r="J128" s="16"/>
      <c r="K128" s="16"/>
      <c r="L128" s="17"/>
      <c r="M128" s="17"/>
      <c r="N128" s="17"/>
      <c r="O128" s="17"/>
      <c r="P128" s="17"/>
      <c r="Q128" s="17"/>
      <c r="R128" s="11">
        <v>5.0999999999999996</v>
      </c>
      <c r="S128" s="12">
        <v>1</v>
      </c>
    </row>
    <row r="129" spans="1:19" ht="223.5" customHeight="1">
      <c r="A129" s="13">
        <v>124</v>
      </c>
      <c r="B129" s="18" t="s">
        <v>140</v>
      </c>
      <c r="C129" s="15">
        <v>362000</v>
      </c>
      <c r="D129" s="16" t="s">
        <v>23</v>
      </c>
      <c r="E129" s="16"/>
      <c r="F129" s="16"/>
      <c r="G129" s="16"/>
      <c r="H129" s="16"/>
      <c r="I129" s="16"/>
      <c r="J129" s="16"/>
      <c r="K129" s="16"/>
      <c r="L129" s="17"/>
      <c r="M129" s="17"/>
      <c r="N129" s="17"/>
      <c r="O129" s="17"/>
      <c r="P129" s="17"/>
      <c r="Q129" s="17"/>
      <c r="R129" s="11">
        <v>7.1</v>
      </c>
      <c r="S129" s="12">
        <v>1</v>
      </c>
    </row>
    <row r="130" spans="1:19" ht="267" customHeight="1">
      <c r="A130" s="13">
        <v>125</v>
      </c>
      <c r="B130" s="18" t="s">
        <v>141</v>
      </c>
      <c r="C130" s="15">
        <v>400000</v>
      </c>
      <c r="D130" s="16" t="s">
        <v>23</v>
      </c>
      <c r="E130" s="16"/>
      <c r="F130" s="16"/>
      <c r="G130" s="16"/>
      <c r="H130" s="16"/>
      <c r="I130" s="16"/>
      <c r="J130" s="16"/>
      <c r="K130" s="16"/>
      <c r="L130" s="17"/>
      <c r="M130" s="17"/>
      <c r="N130" s="17"/>
      <c r="O130" s="17"/>
      <c r="P130" s="17"/>
      <c r="Q130" s="17"/>
      <c r="R130" s="11">
        <v>5.2</v>
      </c>
      <c r="S130" s="12">
        <v>1</v>
      </c>
    </row>
    <row r="131" spans="1:19" ht="243" customHeight="1">
      <c r="A131" s="13">
        <v>126</v>
      </c>
      <c r="B131" s="18" t="s">
        <v>142</v>
      </c>
      <c r="C131" s="15">
        <v>107000</v>
      </c>
      <c r="D131" s="16" t="s">
        <v>23</v>
      </c>
      <c r="E131" s="16"/>
      <c r="F131" s="16"/>
      <c r="G131" s="16"/>
      <c r="H131" s="16"/>
      <c r="I131" s="16"/>
      <c r="J131" s="16"/>
      <c r="K131" s="16"/>
      <c r="L131" s="17"/>
      <c r="M131" s="17"/>
      <c r="N131" s="17"/>
      <c r="O131" s="17"/>
      <c r="P131" s="17"/>
      <c r="Q131" s="17"/>
      <c r="R131" s="11">
        <v>5.2</v>
      </c>
      <c r="S131" s="12">
        <v>1</v>
      </c>
    </row>
    <row r="132" spans="1:19" ht="243.75" customHeight="1">
      <c r="A132" s="13">
        <v>127</v>
      </c>
      <c r="B132" s="18" t="s">
        <v>143</v>
      </c>
      <c r="C132" s="15">
        <v>97000</v>
      </c>
      <c r="D132" s="16" t="s">
        <v>23</v>
      </c>
      <c r="E132" s="16"/>
      <c r="F132" s="16"/>
      <c r="G132" s="16"/>
      <c r="H132" s="16"/>
      <c r="I132" s="16"/>
      <c r="J132" s="16"/>
      <c r="K132" s="16"/>
      <c r="L132" s="17"/>
      <c r="M132" s="17"/>
      <c r="N132" s="17"/>
      <c r="O132" s="17"/>
      <c r="P132" s="17"/>
      <c r="Q132" s="17"/>
      <c r="R132" s="11">
        <v>5.2</v>
      </c>
      <c r="S132" s="12">
        <v>1</v>
      </c>
    </row>
    <row r="133" spans="1:19" ht="218.25" customHeight="1">
      <c r="A133" s="13">
        <v>128</v>
      </c>
      <c r="B133" s="18" t="s">
        <v>144</v>
      </c>
      <c r="C133" s="15">
        <v>56000</v>
      </c>
      <c r="D133" s="16" t="s">
        <v>23</v>
      </c>
      <c r="E133" s="16"/>
      <c r="F133" s="16"/>
      <c r="G133" s="16"/>
      <c r="H133" s="16"/>
      <c r="I133" s="16"/>
      <c r="J133" s="16"/>
      <c r="K133" s="16"/>
      <c r="L133" s="17"/>
      <c r="M133" s="17"/>
      <c r="N133" s="17"/>
      <c r="O133" s="17"/>
      <c r="P133" s="17"/>
      <c r="Q133" s="17"/>
      <c r="R133" s="11">
        <v>5.2</v>
      </c>
      <c r="S133" s="12">
        <v>1</v>
      </c>
    </row>
    <row r="134" spans="1:19" ht="174" customHeight="1">
      <c r="A134" s="13">
        <v>129</v>
      </c>
      <c r="B134" s="18" t="s">
        <v>145</v>
      </c>
      <c r="C134" s="15">
        <v>72800</v>
      </c>
      <c r="D134" s="16" t="s">
        <v>23</v>
      </c>
      <c r="E134" s="16"/>
      <c r="F134" s="16"/>
      <c r="G134" s="16"/>
      <c r="H134" s="16"/>
      <c r="I134" s="16"/>
      <c r="J134" s="16"/>
      <c r="K134" s="16"/>
      <c r="L134" s="17"/>
      <c r="M134" s="17"/>
      <c r="N134" s="17"/>
      <c r="O134" s="17"/>
      <c r="P134" s="17"/>
      <c r="Q134" s="17"/>
      <c r="R134" s="11">
        <v>5.2</v>
      </c>
      <c r="S134" s="12">
        <v>1</v>
      </c>
    </row>
    <row r="135" spans="1:19" ht="196.5" customHeight="1">
      <c r="A135" s="13">
        <v>130</v>
      </c>
      <c r="B135" s="18" t="s">
        <v>146</v>
      </c>
      <c r="C135" s="15">
        <v>87500</v>
      </c>
      <c r="D135" s="16" t="s">
        <v>23</v>
      </c>
      <c r="E135" s="16"/>
      <c r="F135" s="16"/>
      <c r="G135" s="16"/>
      <c r="H135" s="16"/>
      <c r="I135" s="16"/>
      <c r="J135" s="16"/>
      <c r="K135" s="16"/>
      <c r="L135" s="17"/>
      <c r="M135" s="17"/>
      <c r="N135" s="17"/>
      <c r="O135" s="17"/>
      <c r="P135" s="17"/>
      <c r="Q135" s="17"/>
      <c r="R135" s="11">
        <v>5.2</v>
      </c>
      <c r="S135" s="12">
        <v>1</v>
      </c>
    </row>
    <row r="136" spans="1:19" ht="217.5" customHeight="1">
      <c r="A136" s="13">
        <v>131</v>
      </c>
      <c r="B136" s="18" t="s">
        <v>147</v>
      </c>
      <c r="C136" s="15">
        <v>513600</v>
      </c>
      <c r="D136" s="16" t="s">
        <v>23</v>
      </c>
      <c r="E136" s="16"/>
      <c r="F136" s="16"/>
      <c r="G136" s="16"/>
      <c r="H136" s="16"/>
      <c r="I136" s="16"/>
      <c r="J136" s="16"/>
      <c r="K136" s="16"/>
      <c r="L136" s="17"/>
      <c r="M136" s="17"/>
      <c r="N136" s="17"/>
      <c r="O136" s="17"/>
      <c r="P136" s="17"/>
      <c r="Q136" s="17"/>
      <c r="R136" s="11">
        <v>5.2</v>
      </c>
      <c r="S136" s="12">
        <v>1</v>
      </c>
    </row>
    <row r="137" spans="1:19" ht="54" customHeight="1">
      <c r="A137" s="13">
        <v>132</v>
      </c>
      <c r="B137" s="18" t="s">
        <v>148</v>
      </c>
      <c r="C137" s="15">
        <v>300000</v>
      </c>
      <c r="D137" s="16" t="s">
        <v>23</v>
      </c>
      <c r="E137" s="16"/>
      <c r="F137" s="16"/>
      <c r="G137" s="16"/>
      <c r="H137" s="16"/>
      <c r="I137" s="16"/>
      <c r="J137" s="16"/>
      <c r="K137" s="16"/>
      <c r="L137" s="17"/>
      <c r="M137" s="17"/>
      <c r="N137" s="17"/>
      <c r="O137" s="17"/>
      <c r="P137" s="17"/>
      <c r="Q137" s="17"/>
      <c r="R137" s="11">
        <v>6.8</v>
      </c>
      <c r="S137" s="12">
        <v>1</v>
      </c>
    </row>
    <row r="138" spans="1:19" ht="66.75" customHeight="1">
      <c r="A138" s="13">
        <v>133</v>
      </c>
      <c r="B138" s="18" t="s">
        <v>149</v>
      </c>
      <c r="C138" s="15">
        <v>150000</v>
      </c>
      <c r="D138" s="16" t="s">
        <v>23</v>
      </c>
      <c r="E138" s="16"/>
      <c r="F138" s="16"/>
      <c r="G138" s="16"/>
      <c r="H138" s="16"/>
      <c r="I138" s="16"/>
      <c r="J138" s="16"/>
      <c r="K138" s="16"/>
      <c r="L138" s="17"/>
      <c r="M138" s="17"/>
      <c r="N138" s="17"/>
      <c r="O138" s="17"/>
      <c r="P138" s="17"/>
      <c r="Q138" s="17"/>
      <c r="R138" s="11">
        <v>6.8</v>
      </c>
      <c r="S138" s="12">
        <v>1</v>
      </c>
    </row>
    <row r="139" spans="1:19" ht="57.75" customHeight="1">
      <c r="A139" s="13">
        <v>134</v>
      </c>
      <c r="B139" s="18" t="s">
        <v>150</v>
      </c>
      <c r="C139" s="15">
        <v>350000</v>
      </c>
      <c r="D139" s="16" t="s">
        <v>23</v>
      </c>
      <c r="E139" s="16"/>
      <c r="F139" s="16"/>
      <c r="G139" s="16"/>
      <c r="H139" s="16"/>
      <c r="I139" s="16"/>
      <c r="J139" s="16"/>
      <c r="K139" s="16"/>
      <c r="L139" s="17"/>
      <c r="M139" s="17"/>
      <c r="N139" s="17"/>
      <c r="O139" s="17"/>
      <c r="P139" s="17"/>
      <c r="Q139" s="17"/>
      <c r="R139" s="11">
        <v>6.8</v>
      </c>
      <c r="S139" s="12">
        <v>1</v>
      </c>
    </row>
    <row r="140" spans="1:19" ht="64.5" customHeight="1">
      <c r="A140" s="13">
        <v>135</v>
      </c>
      <c r="B140" s="18" t="s">
        <v>151</v>
      </c>
      <c r="C140" s="15">
        <v>300000</v>
      </c>
      <c r="D140" s="16" t="s">
        <v>23</v>
      </c>
      <c r="E140" s="16"/>
      <c r="F140" s="16"/>
      <c r="G140" s="16"/>
      <c r="H140" s="16"/>
      <c r="I140" s="16"/>
      <c r="J140" s="16"/>
      <c r="K140" s="16"/>
      <c r="L140" s="17"/>
      <c r="M140" s="17"/>
      <c r="N140" s="17"/>
      <c r="O140" s="17"/>
      <c r="P140" s="17"/>
      <c r="Q140" s="17"/>
      <c r="R140" s="11">
        <v>6.3</v>
      </c>
      <c r="S140" s="12">
        <v>1</v>
      </c>
    </row>
    <row r="141" spans="1:19" ht="48.75" customHeight="1">
      <c r="A141" s="13">
        <v>136</v>
      </c>
      <c r="B141" s="18" t="s">
        <v>152</v>
      </c>
      <c r="C141" s="15">
        <v>90000</v>
      </c>
      <c r="D141" s="16" t="s">
        <v>23</v>
      </c>
      <c r="E141" s="16"/>
      <c r="F141" s="16"/>
      <c r="G141" s="16"/>
      <c r="H141" s="16"/>
      <c r="I141" s="16"/>
      <c r="J141" s="16"/>
      <c r="K141" s="16"/>
      <c r="L141" s="17"/>
      <c r="M141" s="17"/>
      <c r="N141" s="17"/>
      <c r="O141" s="17"/>
      <c r="P141" s="17"/>
      <c r="Q141" s="17"/>
      <c r="R141" s="11">
        <v>6.1</v>
      </c>
      <c r="S141" s="12">
        <v>1</v>
      </c>
    </row>
    <row r="142" spans="1:19" ht="67.5" customHeight="1">
      <c r="A142" s="13">
        <v>137</v>
      </c>
      <c r="B142" s="18" t="s">
        <v>153</v>
      </c>
      <c r="C142" s="15">
        <v>99000</v>
      </c>
      <c r="D142" s="16" t="s">
        <v>23</v>
      </c>
      <c r="E142" s="16"/>
      <c r="F142" s="16"/>
      <c r="G142" s="16"/>
      <c r="H142" s="16"/>
      <c r="I142" s="16"/>
      <c r="J142" s="16"/>
      <c r="K142" s="16"/>
      <c r="L142" s="17"/>
      <c r="M142" s="17"/>
      <c r="N142" s="17"/>
      <c r="O142" s="17"/>
      <c r="P142" s="17"/>
      <c r="Q142" s="17"/>
      <c r="R142" s="11">
        <v>6.3</v>
      </c>
      <c r="S142" s="12">
        <v>1</v>
      </c>
    </row>
    <row r="143" spans="1:19" ht="63.75" customHeight="1">
      <c r="A143" s="13">
        <v>138</v>
      </c>
      <c r="B143" s="18" t="s">
        <v>154</v>
      </c>
      <c r="C143" s="15">
        <v>50000</v>
      </c>
      <c r="D143" s="16" t="s">
        <v>23</v>
      </c>
      <c r="E143" s="16"/>
      <c r="F143" s="16"/>
      <c r="G143" s="16"/>
      <c r="H143" s="16"/>
      <c r="I143" s="16"/>
      <c r="J143" s="16"/>
      <c r="K143" s="16"/>
      <c r="L143" s="17"/>
      <c r="M143" s="17"/>
      <c r="N143" s="17"/>
      <c r="O143" s="17"/>
      <c r="P143" s="17"/>
      <c r="Q143" s="17"/>
      <c r="R143" s="11">
        <v>2.1</v>
      </c>
      <c r="S143" s="12">
        <v>1</v>
      </c>
    </row>
    <row r="144" spans="1:19" ht="63.75" customHeight="1">
      <c r="A144" s="13">
        <v>139</v>
      </c>
      <c r="B144" s="18" t="s">
        <v>155</v>
      </c>
      <c r="C144" s="15">
        <v>60000</v>
      </c>
      <c r="D144" s="16" t="s">
        <v>23</v>
      </c>
      <c r="E144" s="16"/>
      <c r="F144" s="16"/>
      <c r="G144" s="16"/>
      <c r="H144" s="16"/>
      <c r="I144" s="16"/>
      <c r="J144" s="16"/>
      <c r="K144" s="16"/>
      <c r="L144" s="17"/>
      <c r="M144" s="17"/>
      <c r="N144" s="17"/>
      <c r="O144" s="17"/>
      <c r="P144" s="17"/>
      <c r="Q144" s="17"/>
      <c r="R144" s="11">
        <v>6.2</v>
      </c>
      <c r="S144" s="12">
        <v>1</v>
      </c>
    </row>
    <row r="145" spans="1:19" ht="38.25" customHeight="1">
      <c r="A145" s="13">
        <v>140</v>
      </c>
      <c r="B145" s="18" t="s">
        <v>156</v>
      </c>
      <c r="C145" s="15">
        <v>181900</v>
      </c>
      <c r="D145" s="16" t="s">
        <v>23</v>
      </c>
      <c r="E145" s="16"/>
      <c r="F145" s="16"/>
      <c r="G145" s="16"/>
      <c r="H145" s="16"/>
      <c r="I145" s="16"/>
      <c r="J145" s="16"/>
      <c r="K145" s="16"/>
      <c r="L145" s="17"/>
      <c r="M145" s="17"/>
      <c r="N145" s="17"/>
      <c r="O145" s="17"/>
      <c r="P145" s="17"/>
      <c r="Q145" s="17"/>
      <c r="R145" s="11">
        <v>6.1</v>
      </c>
      <c r="S145" s="12">
        <v>1</v>
      </c>
    </row>
    <row r="146" spans="1:19" ht="57" customHeight="1">
      <c r="A146" s="13">
        <v>141</v>
      </c>
      <c r="B146" s="18" t="s">
        <v>281</v>
      </c>
      <c r="C146" s="15">
        <v>2000000</v>
      </c>
      <c r="D146" s="16" t="s">
        <v>23</v>
      </c>
      <c r="E146" s="16"/>
      <c r="F146" s="16"/>
      <c r="G146" s="16"/>
      <c r="H146" s="16"/>
      <c r="I146" s="16"/>
      <c r="J146" s="16"/>
      <c r="K146" s="16"/>
      <c r="L146" s="17"/>
      <c r="M146" s="17"/>
      <c r="N146" s="17"/>
      <c r="O146" s="17"/>
      <c r="P146" s="17"/>
      <c r="Q146" s="17"/>
      <c r="R146" s="11">
        <v>6.5</v>
      </c>
      <c r="S146" s="12">
        <v>1</v>
      </c>
    </row>
    <row r="147" spans="1:19" ht="65.25" customHeight="1">
      <c r="A147" s="13">
        <v>142</v>
      </c>
      <c r="B147" s="18" t="s">
        <v>282</v>
      </c>
      <c r="C147" s="15">
        <v>235000</v>
      </c>
      <c r="D147" s="16" t="s">
        <v>23</v>
      </c>
      <c r="E147" s="16"/>
      <c r="F147" s="16"/>
      <c r="G147" s="16"/>
      <c r="H147" s="16"/>
      <c r="I147" s="16"/>
      <c r="J147" s="16"/>
      <c r="K147" s="16"/>
      <c r="L147" s="17"/>
      <c r="M147" s="17"/>
      <c r="N147" s="17"/>
      <c r="O147" s="17"/>
      <c r="P147" s="17"/>
      <c r="Q147" s="17"/>
      <c r="R147" s="11">
        <v>6.5</v>
      </c>
      <c r="S147" s="12">
        <v>1</v>
      </c>
    </row>
    <row r="148" spans="1:19" ht="57" customHeight="1">
      <c r="A148" s="13">
        <v>143</v>
      </c>
      <c r="B148" s="18" t="s">
        <v>283</v>
      </c>
      <c r="C148" s="15">
        <v>750000</v>
      </c>
      <c r="D148" s="16" t="s">
        <v>23</v>
      </c>
      <c r="E148" s="16"/>
      <c r="F148" s="16"/>
      <c r="G148" s="16"/>
      <c r="H148" s="16"/>
      <c r="I148" s="16"/>
      <c r="J148" s="16"/>
      <c r="K148" s="16"/>
      <c r="L148" s="17"/>
      <c r="M148" s="17"/>
      <c r="N148" s="17"/>
      <c r="O148" s="17"/>
      <c r="P148" s="17"/>
      <c r="Q148" s="17"/>
      <c r="R148" s="11">
        <v>6.5</v>
      </c>
      <c r="S148" s="12">
        <v>1</v>
      </c>
    </row>
    <row r="149" spans="1:19" ht="66.75" customHeight="1">
      <c r="A149" s="13">
        <v>144</v>
      </c>
      <c r="B149" s="18" t="s">
        <v>157</v>
      </c>
      <c r="C149" s="15">
        <v>99000</v>
      </c>
      <c r="D149" s="16" t="s">
        <v>23</v>
      </c>
      <c r="E149" s="16"/>
      <c r="F149" s="16"/>
      <c r="G149" s="16"/>
      <c r="H149" s="16"/>
      <c r="I149" s="16"/>
      <c r="J149" s="16"/>
      <c r="K149" s="16"/>
      <c r="L149" s="17"/>
      <c r="M149" s="17"/>
      <c r="N149" s="17"/>
      <c r="O149" s="17"/>
      <c r="P149" s="17"/>
      <c r="Q149" s="17"/>
      <c r="R149" s="11">
        <v>6.2</v>
      </c>
      <c r="S149" s="12">
        <v>1</v>
      </c>
    </row>
    <row r="150" spans="1:19" ht="144" customHeight="1">
      <c r="A150" s="13">
        <v>145</v>
      </c>
      <c r="B150" s="18" t="s">
        <v>158</v>
      </c>
      <c r="C150" s="15">
        <v>70000</v>
      </c>
      <c r="D150" s="16" t="s">
        <v>23</v>
      </c>
      <c r="E150" s="16"/>
      <c r="F150" s="16"/>
      <c r="G150" s="16"/>
      <c r="H150" s="16"/>
      <c r="I150" s="16"/>
      <c r="J150" s="16"/>
      <c r="K150" s="16"/>
      <c r="L150" s="17"/>
      <c r="M150" s="17"/>
      <c r="N150" s="17"/>
      <c r="O150" s="17"/>
      <c r="P150" s="17"/>
      <c r="Q150" s="17"/>
      <c r="R150" s="11">
        <v>6.2</v>
      </c>
      <c r="S150" s="12">
        <v>1</v>
      </c>
    </row>
    <row r="151" spans="1:19" ht="151.5" customHeight="1">
      <c r="A151" s="13">
        <v>146</v>
      </c>
      <c r="B151" s="18" t="s">
        <v>159</v>
      </c>
      <c r="C151" s="15">
        <v>30000</v>
      </c>
      <c r="D151" s="16" t="s">
        <v>23</v>
      </c>
      <c r="E151" s="16"/>
      <c r="F151" s="16"/>
      <c r="G151" s="16"/>
      <c r="H151" s="16"/>
      <c r="I151" s="16"/>
      <c r="J151" s="16"/>
      <c r="K151" s="16"/>
      <c r="L151" s="17"/>
      <c r="M151" s="17"/>
      <c r="N151" s="17"/>
      <c r="O151" s="17"/>
      <c r="P151" s="17"/>
      <c r="Q151" s="17"/>
      <c r="R151" s="11">
        <v>6.2</v>
      </c>
      <c r="S151" s="12">
        <v>1</v>
      </c>
    </row>
    <row r="152" spans="1:19" ht="148.5" customHeight="1">
      <c r="A152" s="13">
        <v>147</v>
      </c>
      <c r="B152" s="18" t="s">
        <v>160</v>
      </c>
      <c r="C152" s="15">
        <v>200000</v>
      </c>
      <c r="D152" s="16" t="s">
        <v>23</v>
      </c>
      <c r="E152" s="16"/>
      <c r="F152" s="16"/>
      <c r="G152" s="16"/>
      <c r="H152" s="16"/>
      <c r="I152" s="16"/>
      <c r="J152" s="16"/>
      <c r="K152" s="16"/>
      <c r="L152" s="17"/>
      <c r="M152" s="17"/>
      <c r="N152" s="17"/>
      <c r="O152" s="17"/>
      <c r="P152" s="17"/>
      <c r="Q152" s="17"/>
      <c r="R152" s="11">
        <v>6.2</v>
      </c>
      <c r="S152" s="12">
        <v>1</v>
      </c>
    </row>
    <row r="153" spans="1:19" ht="72.75" customHeight="1">
      <c r="A153" s="13">
        <v>148</v>
      </c>
      <c r="B153" s="18" t="s">
        <v>161</v>
      </c>
      <c r="C153" s="15">
        <v>340000</v>
      </c>
      <c r="D153" s="16" t="s">
        <v>23</v>
      </c>
      <c r="E153" s="16"/>
      <c r="F153" s="16"/>
      <c r="G153" s="16"/>
      <c r="H153" s="16"/>
      <c r="I153" s="16"/>
      <c r="J153" s="16"/>
      <c r="K153" s="16"/>
      <c r="L153" s="17"/>
      <c r="M153" s="17"/>
      <c r="N153" s="17"/>
      <c r="O153" s="17"/>
      <c r="P153" s="17"/>
      <c r="Q153" s="17"/>
      <c r="R153" s="11">
        <v>6.2</v>
      </c>
      <c r="S153" s="12">
        <v>1</v>
      </c>
    </row>
    <row r="154" spans="1:19" ht="62.25" customHeight="1">
      <c r="A154" s="13">
        <v>149</v>
      </c>
      <c r="B154" s="18" t="s">
        <v>162</v>
      </c>
      <c r="C154" s="15">
        <v>152000</v>
      </c>
      <c r="D154" s="16" t="s">
        <v>23</v>
      </c>
      <c r="E154" s="16"/>
      <c r="F154" s="16"/>
      <c r="G154" s="16"/>
      <c r="H154" s="16"/>
      <c r="I154" s="16"/>
      <c r="J154" s="16"/>
      <c r="K154" s="16"/>
      <c r="L154" s="17"/>
      <c r="M154" s="17"/>
      <c r="N154" s="17"/>
      <c r="O154" s="17"/>
      <c r="P154" s="17"/>
      <c r="Q154" s="17"/>
      <c r="R154" s="11">
        <v>6.2</v>
      </c>
      <c r="S154" s="12">
        <v>1</v>
      </c>
    </row>
    <row r="155" spans="1:19" ht="152.25" customHeight="1">
      <c r="A155" s="13">
        <v>150</v>
      </c>
      <c r="B155" s="18" t="s">
        <v>284</v>
      </c>
      <c r="C155" s="15">
        <v>120000</v>
      </c>
      <c r="D155" s="16" t="s">
        <v>23</v>
      </c>
      <c r="E155" s="16"/>
      <c r="F155" s="16"/>
      <c r="G155" s="16"/>
      <c r="H155" s="16"/>
      <c r="I155" s="16"/>
      <c r="J155" s="16"/>
      <c r="K155" s="16"/>
      <c r="L155" s="17"/>
      <c r="M155" s="17"/>
      <c r="N155" s="17"/>
      <c r="O155" s="17"/>
      <c r="P155" s="17"/>
      <c r="Q155" s="17"/>
      <c r="R155" s="11">
        <v>2.1</v>
      </c>
      <c r="S155" s="12">
        <v>1</v>
      </c>
    </row>
    <row r="156" spans="1:19" ht="66.75" customHeight="1">
      <c r="A156" s="13">
        <v>151</v>
      </c>
      <c r="B156" s="18" t="s">
        <v>163</v>
      </c>
      <c r="C156" s="15">
        <v>3820000</v>
      </c>
      <c r="D156" s="16" t="s">
        <v>23</v>
      </c>
      <c r="E156" s="16"/>
      <c r="F156" s="16"/>
      <c r="G156" s="16"/>
      <c r="H156" s="16"/>
      <c r="I156" s="16"/>
      <c r="J156" s="16"/>
      <c r="K156" s="16"/>
      <c r="L156" s="17"/>
      <c r="M156" s="17"/>
      <c r="N156" s="17"/>
      <c r="O156" s="17"/>
      <c r="P156" s="17"/>
      <c r="Q156" s="17"/>
      <c r="R156" s="11">
        <v>6.5</v>
      </c>
      <c r="S156" s="12">
        <v>1</v>
      </c>
    </row>
    <row r="157" spans="1:19" ht="178.5" customHeight="1">
      <c r="A157" s="13">
        <v>152</v>
      </c>
      <c r="B157" s="18" t="s">
        <v>164</v>
      </c>
      <c r="C157" s="15">
        <v>30000</v>
      </c>
      <c r="D157" s="16" t="s">
        <v>23</v>
      </c>
      <c r="E157" s="16"/>
      <c r="F157" s="16"/>
      <c r="G157" s="16"/>
      <c r="H157" s="16"/>
      <c r="I157" s="16"/>
      <c r="J157" s="16"/>
      <c r="K157" s="16"/>
      <c r="L157" s="17"/>
      <c r="M157" s="17"/>
      <c r="N157" s="17"/>
      <c r="O157" s="17"/>
      <c r="P157" s="17"/>
      <c r="Q157" s="17"/>
      <c r="R157" s="11">
        <v>6.5</v>
      </c>
      <c r="S157" s="12">
        <v>1</v>
      </c>
    </row>
    <row r="158" spans="1:19" ht="153.75" customHeight="1">
      <c r="A158" s="13">
        <v>153</v>
      </c>
      <c r="B158" s="18" t="s">
        <v>165</v>
      </c>
      <c r="C158" s="15">
        <v>40000</v>
      </c>
      <c r="D158" s="16" t="s">
        <v>23</v>
      </c>
      <c r="E158" s="16"/>
      <c r="F158" s="16"/>
      <c r="G158" s="16"/>
      <c r="H158" s="16"/>
      <c r="I158" s="16"/>
      <c r="J158" s="16"/>
      <c r="K158" s="16"/>
      <c r="L158" s="17"/>
      <c r="M158" s="17"/>
      <c r="N158" s="17"/>
      <c r="O158" s="17"/>
      <c r="P158" s="17"/>
      <c r="Q158" s="17"/>
      <c r="R158" s="11">
        <v>4.3</v>
      </c>
      <c r="S158" s="12">
        <v>1</v>
      </c>
    </row>
    <row r="159" spans="1:19" ht="155.25" customHeight="1">
      <c r="A159" s="13">
        <v>154</v>
      </c>
      <c r="B159" s="18" t="s">
        <v>166</v>
      </c>
      <c r="C159" s="15">
        <v>30000</v>
      </c>
      <c r="D159" s="16" t="s">
        <v>23</v>
      </c>
      <c r="E159" s="16"/>
      <c r="F159" s="16"/>
      <c r="G159" s="16"/>
      <c r="H159" s="16"/>
      <c r="I159" s="16"/>
      <c r="J159" s="16"/>
      <c r="K159" s="16"/>
      <c r="L159" s="17"/>
      <c r="M159" s="17"/>
      <c r="N159" s="17"/>
      <c r="O159" s="17"/>
      <c r="P159" s="17"/>
      <c r="Q159" s="17"/>
      <c r="R159" s="11">
        <v>6.5</v>
      </c>
      <c r="S159" s="12">
        <v>1</v>
      </c>
    </row>
    <row r="160" spans="1:19" ht="146.25" customHeight="1">
      <c r="A160" s="13">
        <v>155</v>
      </c>
      <c r="B160" s="18" t="s">
        <v>167</v>
      </c>
      <c r="C160" s="15">
        <v>30000</v>
      </c>
      <c r="D160" s="16" t="s">
        <v>23</v>
      </c>
      <c r="E160" s="16"/>
      <c r="F160" s="16"/>
      <c r="G160" s="16"/>
      <c r="H160" s="16"/>
      <c r="I160" s="16"/>
      <c r="J160" s="16"/>
      <c r="K160" s="16"/>
      <c r="L160" s="17"/>
      <c r="M160" s="17"/>
      <c r="N160" s="17"/>
      <c r="O160" s="17"/>
      <c r="P160" s="17"/>
      <c r="Q160" s="17"/>
      <c r="R160" s="11">
        <v>6.5</v>
      </c>
      <c r="S160" s="12">
        <v>1</v>
      </c>
    </row>
    <row r="161" spans="1:19" ht="165.75" customHeight="1">
      <c r="A161" s="13">
        <v>156</v>
      </c>
      <c r="B161" s="18" t="s">
        <v>168</v>
      </c>
      <c r="C161" s="15">
        <v>50000</v>
      </c>
      <c r="D161" s="16" t="s">
        <v>23</v>
      </c>
      <c r="E161" s="16"/>
      <c r="F161" s="16"/>
      <c r="G161" s="16"/>
      <c r="H161" s="16"/>
      <c r="I161" s="16"/>
      <c r="J161" s="16"/>
      <c r="K161" s="16"/>
      <c r="L161" s="17"/>
      <c r="M161" s="17"/>
      <c r="N161" s="17"/>
      <c r="O161" s="17"/>
      <c r="P161" s="17"/>
      <c r="Q161" s="17"/>
      <c r="R161" s="11">
        <v>6.5</v>
      </c>
      <c r="S161" s="12">
        <v>1</v>
      </c>
    </row>
    <row r="162" spans="1:19" ht="168.75" customHeight="1">
      <c r="A162" s="13">
        <v>157</v>
      </c>
      <c r="B162" s="18" t="s">
        <v>169</v>
      </c>
      <c r="C162" s="15">
        <v>50000</v>
      </c>
      <c r="D162" s="16" t="s">
        <v>23</v>
      </c>
      <c r="E162" s="16"/>
      <c r="F162" s="16"/>
      <c r="G162" s="16"/>
      <c r="H162" s="16"/>
      <c r="I162" s="16"/>
      <c r="J162" s="16"/>
      <c r="K162" s="16"/>
      <c r="L162" s="17"/>
      <c r="M162" s="17"/>
      <c r="N162" s="17"/>
      <c r="O162" s="17"/>
      <c r="P162" s="17"/>
      <c r="Q162" s="17"/>
      <c r="R162" s="11">
        <v>6.5</v>
      </c>
      <c r="S162" s="12">
        <v>1</v>
      </c>
    </row>
    <row r="163" spans="1:19" ht="173.25" customHeight="1">
      <c r="A163" s="13">
        <v>158</v>
      </c>
      <c r="B163" s="18" t="s">
        <v>170</v>
      </c>
      <c r="C163" s="15">
        <v>130000</v>
      </c>
      <c r="D163" s="16" t="s">
        <v>23</v>
      </c>
      <c r="E163" s="16"/>
      <c r="F163" s="16"/>
      <c r="G163" s="16"/>
      <c r="H163" s="16"/>
      <c r="I163" s="16"/>
      <c r="J163" s="16"/>
      <c r="K163" s="16"/>
      <c r="L163" s="17"/>
      <c r="M163" s="17"/>
      <c r="N163" s="17"/>
      <c r="O163" s="17"/>
      <c r="P163" s="17"/>
      <c r="Q163" s="17"/>
      <c r="R163" s="11">
        <v>6.5</v>
      </c>
      <c r="S163" s="12">
        <v>1</v>
      </c>
    </row>
    <row r="164" spans="1:19" ht="162.75" customHeight="1">
      <c r="A164" s="13">
        <v>159</v>
      </c>
      <c r="B164" s="18" t="s">
        <v>171</v>
      </c>
      <c r="C164" s="15">
        <v>30000</v>
      </c>
      <c r="D164" s="16" t="s">
        <v>23</v>
      </c>
      <c r="E164" s="16"/>
      <c r="F164" s="16"/>
      <c r="G164" s="16"/>
      <c r="H164" s="16"/>
      <c r="I164" s="16"/>
      <c r="J164" s="16"/>
      <c r="K164" s="16"/>
      <c r="L164" s="17"/>
      <c r="M164" s="17"/>
      <c r="N164" s="17"/>
      <c r="O164" s="17"/>
      <c r="P164" s="17"/>
      <c r="Q164" s="17"/>
      <c r="R164" s="11">
        <v>6.5</v>
      </c>
      <c r="S164" s="12">
        <v>1</v>
      </c>
    </row>
    <row r="165" spans="1:19" ht="91.5" customHeight="1">
      <c r="A165" s="13">
        <v>160</v>
      </c>
      <c r="B165" s="18" t="s">
        <v>285</v>
      </c>
      <c r="C165" s="15">
        <v>225000</v>
      </c>
      <c r="D165" s="16" t="s">
        <v>23</v>
      </c>
      <c r="E165" s="16"/>
      <c r="F165" s="16"/>
      <c r="G165" s="16"/>
      <c r="H165" s="16"/>
      <c r="I165" s="16"/>
      <c r="J165" s="16"/>
      <c r="K165" s="16"/>
      <c r="L165" s="17"/>
      <c r="M165" s="17"/>
      <c r="N165" s="17"/>
      <c r="O165" s="17"/>
      <c r="P165" s="17"/>
      <c r="Q165" s="17"/>
      <c r="R165" s="11">
        <v>4.2</v>
      </c>
      <c r="S165" s="12">
        <v>1</v>
      </c>
    </row>
    <row r="166" spans="1:19" ht="171" customHeight="1">
      <c r="A166" s="13">
        <v>161</v>
      </c>
      <c r="B166" s="18" t="s">
        <v>172</v>
      </c>
      <c r="C166" s="15">
        <v>440000</v>
      </c>
      <c r="D166" s="16" t="s">
        <v>23</v>
      </c>
      <c r="E166" s="16"/>
      <c r="F166" s="16"/>
      <c r="G166" s="16"/>
      <c r="H166" s="16"/>
      <c r="I166" s="16"/>
      <c r="J166" s="16"/>
      <c r="K166" s="16"/>
      <c r="L166" s="17"/>
      <c r="M166" s="17"/>
      <c r="N166" s="17"/>
      <c r="O166" s="17"/>
      <c r="P166" s="17"/>
      <c r="Q166" s="17"/>
      <c r="R166" s="11">
        <v>6.5</v>
      </c>
      <c r="S166" s="12">
        <v>1</v>
      </c>
    </row>
    <row r="167" spans="1:19" ht="179.25" customHeight="1">
      <c r="A167" s="13">
        <v>162</v>
      </c>
      <c r="B167" s="20" t="s">
        <v>173</v>
      </c>
      <c r="C167" s="21">
        <v>330000</v>
      </c>
      <c r="D167" s="22" t="s">
        <v>23</v>
      </c>
      <c r="E167" s="22"/>
      <c r="F167" s="22"/>
      <c r="G167" s="22"/>
      <c r="H167" s="22"/>
      <c r="I167" s="22"/>
      <c r="J167" s="22"/>
      <c r="K167" s="22"/>
      <c r="L167" s="23"/>
      <c r="M167" s="23"/>
      <c r="N167" s="23"/>
      <c r="O167" s="23"/>
      <c r="P167" s="23"/>
      <c r="Q167" s="23"/>
      <c r="R167" s="11">
        <v>6.5</v>
      </c>
      <c r="S167" s="12">
        <v>1</v>
      </c>
    </row>
    <row r="180" spans="1:19">
      <c r="C180" s="25">
        <f>SUBTOTAL(9,C6:C168)</f>
        <v>34659271</v>
      </c>
      <c r="S180" s="12">
        <f>SUBTOTAL(9,S6:S168)</f>
        <v>162</v>
      </c>
    </row>
    <row r="183" spans="1:19">
      <c r="C183" s="27">
        <f>SUM(C6:C168)</f>
        <v>34659271</v>
      </c>
      <c r="S183" s="12">
        <f>SUM(S6:S168)</f>
        <v>162</v>
      </c>
    </row>
    <row r="185" spans="1:19">
      <c r="A185" s="28" t="s">
        <v>174</v>
      </c>
      <c r="B185" s="11">
        <v>1.1000000000000001</v>
      </c>
      <c r="C185" s="27">
        <v>40000</v>
      </c>
      <c r="D185" s="11">
        <v>1</v>
      </c>
    </row>
    <row r="186" spans="1:19">
      <c r="A186" s="24"/>
      <c r="B186" s="11">
        <v>1.2</v>
      </c>
      <c r="D186" s="11"/>
    </row>
    <row r="187" spans="1:19">
      <c r="A187" s="24"/>
      <c r="B187" s="11">
        <v>1.3</v>
      </c>
      <c r="D187" s="11"/>
    </row>
    <row r="188" spans="1:19">
      <c r="A188" s="24"/>
      <c r="B188" s="11">
        <v>1.4</v>
      </c>
      <c r="D188" s="11"/>
    </row>
    <row r="189" spans="1:19">
      <c r="A189" s="24"/>
      <c r="B189" s="11">
        <v>1.5</v>
      </c>
      <c r="D189" s="11"/>
    </row>
    <row r="190" spans="1:19">
      <c r="A190" s="28" t="s">
        <v>175</v>
      </c>
      <c r="B190" s="11">
        <v>2.1</v>
      </c>
      <c r="C190" s="27">
        <v>3408771</v>
      </c>
      <c r="D190" s="11">
        <v>19</v>
      </c>
    </row>
    <row r="191" spans="1:19">
      <c r="A191" s="24"/>
      <c r="B191" s="11">
        <v>2.2000000000000002</v>
      </c>
      <c r="D191" s="11"/>
    </row>
    <row r="192" spans="1:19">
      <c r="A192" s="24"/>
      <c r="B192" s="11">
        <v>2.2999999999999998</v>
      </c>
      <c r="C192" s="27">
        <v>50000</v>
      </c>
      <c r="D192" s="11">
        <v>1</v>
      </c>
    </row>
    <row r="193" spans="1:4">
      <c r="A193" s="24"/>
      <c r="B193" s="11">
        <v>2.4</v>
      </c>
      <c r="D193" s="11"/>
    </row>
    <row r="194" spans="1:4">
      <c r="A194" s="28" t="s">
        <v>176</v>
      </c>
      <c r="B194" s="11">
        <v>3.1</v>
      </c>
      <c r="D194" s="11"/>
    </row>
    <row r="195" spans="1:4">
      <c r="A195" s="24"/>
      <c r="B195" s="11">
        <v>3.2</v>
      </c>
      <c r="C195" s="27">
        <v>330000</v>
      </c>
      <c r="D195" s="11">
        <v>1</v>
      </c>
    </row>
    <row r="196" spans="1:4">
      <c r="A196" s="24"/>
      <c r="B196" s="11">
        <v>3.3</v>
      </c>
      <c r="C196" s="27">
        <v>380000</v>
      </c>
      <c r="D196" s="11">
        <v>3</v>
      </c>
    </row>
    <row r="197" spans="1:4">
      <c r="A197" s="24"/>
      <c r="B197" s="11">
        <v>3.4</v>
      </c>
      <c r="D197" s="11"/>
    </row>
    <row r="198" spans="1:4">
      <c r="A198" s="24"/>
      <c r="B198" s="11">
        <v>3.5</v>
      </c>
      <c r="D198" s="11"/>
    </row>
    <row r="199" spans="1:4">
      <c r="A199" s="24"/>
      <c r="B199" s="11">
        <v>3.6</v>
      </c>
      <c r="D199" s="11"/>
    </row>
    <row r="200" spans="1:4">
      <c r="A200" s="24"/>
      <c r="B200" s="11">
        <v>3.7</v>
      </c>
      <c r="D200" s="11"/>
    </row>
    <row r="201" spans="1:4">
      <c r="A201" s="28" t="s">
        <v>177</v>
      </c>
      <c r="B201" s="11">
        <v>4.0999999999999996</v>
      </c>
      <c r="D201" s="11"/>
    </row>
    <row r="202" spans="1:4">
      <c r="A202" s="28"/>
      <c r="B202" s="11">
        <v>4.2</v>
      </c>
      <c r="C202" s="27">
        <v>225000</v>
      </c>
      <c r="D202" s="11">
        <v>1</v>
      </c>
    </row>
    <row r="203" spans="1:4">
      <c r="A203" s="28"/>
      <c r="B203" s="11">
        <v>4.3</v>
      </c>
      <c r="C203" s="27">
        <v>40000</v>
      </c>
      <c r="D203" s="11">
        <v>1</v>
      </c>
    </row>
    <row r="204" spans="1:4">
      <c r="A204" s="28"/>
      <c r="B204" s="11">
        <v>4.4000000000000004</v>
      </c>
      <c r="C204" s="27">
        <v>20000</v>
      </c>
      <c r="D204" s="11">
        <v>1</v>
      </c>
    </row>
    <row r="205" spans="1:4">
      <c r="A205" s="28"/>
      <c r="B205" s="11">
        <v>4.5</v>
      </c>
      <c r="D205" s="11"/>
    </row>
    <row r="206" spans="1:4">
      <c r="A206" s="28"/>
      <c r="B206" s="11">
        <v>4.5999999999999996</v>
      </c>
      <c r="D206" s="11"/>
    </row>
    <row r="207" spans="1:4">
      <c r="A207" s="28"/>
      <c r="B207" s="11">
        <v>4.7</v>
      </c>
      <c r="D207" s="11"/>
    </row>
    <row r="208" spans="1:4">
      <c r="A208" s="28" t="s">
        <v>178</v>
      </c>
      <c r="B208" s="11">
        <v>5.0999999999999996</v>
      </c>
      <c r="C208" s="27">
        <v>7121200</v>
      </c>
      <c r="D208" s="11">
        <v>28</v>
      </c>
    </row>
    <row r="209" spans="1:4">
      <c r="A209" s="24"/>
      <c r="B209" s="11">
        <v>5.2</v>
      </c>
      <c r="C209" s="27">
        <v>1705400</v>
      </c>
      <c r="D209" s="11">
        <v>10</v>
      </c>
    </row>
    <row r="210" spans="1:4">
      <c r="A210" s="24"/>
      <c r="B210" s="11">
        <v>5.3</v>
      </c>
      <c r="D210" s="11"/>
    </row>
    <row r="211" spans="1:4">
      <c r="A211" s="24"/>
      <c r="B211" s="11">
        <v>5.4</v>
      </c>
      <c r="D211" s="11"/>
    </row>
    <row r="212" spans="1:4">
      <c r="A212" s="24"/>
      <c r="B212" s="11">
        <v>5.5</v>
      </c>
      <c r="C212" s="27">
        <v>6051000</v>
      </c>
      <c r="D212" s="11">
        <v>49</v>
      </c>
    </row>
    <row r="213" spans="1:4">
      <c r="A213" s="24"/>
      <c r="B213" s="11">
        <v>5.6</v>
      </c>
      <c r="D213" s="11"/>
    </row>
    <row r="214" spans="1:4">
      <c r="A214" s="28" t="s">
        <v>179</v>
      </c>
      <c r="B214" s="11">
        <v>6.1</v>
      </c>
      <c r="C214" s="27">
        <v>271900</v>
      </c>
      <c r="D214" s="11">
        <v>2</v>
      </c>
    </row>
    <row r="215" spans="1:4">
      <c r="A215" s="24"/>
      <c r="B215" s="11">
        <v>6.2</v>
      </c>
      <c r="C215" s="27">
        <v>1101000</v>
      </c>
      <c r="D215" s="11">
        <v>11</v>
      </c>
    </row>
    <row r="216" spans="1:4">
      <c r="A216" s="24"/>
      <c r="B216" s="11">
        <v>6.3</v>
      </c>
      <c r="C216" s="27">
        <v>399000</v>
      </c>
      <c r="D216" s="11">
        <v>2</v>
      </c>
    </row>
    <row r="217" spans="1:4">
      <c r="A217" s="24"/>
      <c r="B217" s="11">
        <v>6.4</v>
      </c>
      <c r="C217" s="27">
        <v>3789000</v>
      </c>
      <c r="D217" s="11">
        <v>10</v>
      </c>
    </row>
    <row r="218" spans="1:4">
      <c r="A218" s="24"/>
      <c r="B218" s="11">
        <v>6.5</v>
      </c>
      <c r="C218" s="27">
        <v>8375000</v>
      </c>
      <c r="D218" s="11">
        <v>14</v>
      </c>
    </row>
    <row r="219" spans="1:4">
      <c r="A219" s="24"/>
      <c r="B219" s="11">
        <v>6.6</v>
      </c>
      <c r="C219" s="27">
        <v>130000</v>
      </c>
      <c r="D219" s="11">
        <v>2</v>
      </c>
    </row>
    <row r="220" spans="1:4">
      <c r="A220" s="24"/>
      <c r="B220" s="11">
        <v>6.7</v>
      </c>
      <c r="C220" s="27">
        <v>30000</v>
      </c>
      <c r="D220" s="11">
        <v>1</v>
      </c>
    </row>
    <row r="221" spans="1:4">
      <c r="A221" s="24"/>
      <c r="B221" s="11">
        <v>6.8</v>
      </c>
      <c r="C221" s="27">
        <v>800000</v>
      </c>
      <c r="D221" s="11">
        <v>3</v>
      </c>
    </row>
    <row r="222" spans="1:4">
      <c r="A222" s="28" t="s">
        <v>180</v>
      </c>
      <c r="B222" s="11">
        <v>7.1</v>
      </c>
      <c r="C222" s="27">
        <v>362000</v>
      </c>
      <c r="D222" s="11">
        <v>1</v>
      </c>
    </row>
    <row r="223" spans="1:4">
      <c r="A223" s="24"/>
      <c r="B223" s="11">
        <v>7.2</v>
      </c>
      <c r="D223" s="11"/>
    </row>
    <row r="224" spans="1:4">
      <c r="A224" s="28" t="s">
        <v>181</v>
      </c>
      <c r="B224" s="11">
        <v>8.1</v>
      </c>
      <c r="C224" s="27">
        <v>30000</v>
      </c>
      <c r="D224" s="11">
        <v>1</v>
      </c>
    </row>
    <row r="225" spans="1:4">
      <c r="A225" s="24"/>
      <c r="B225" s="11">
        <v>8.1999999999999993</v>
      </c>
      <c r="D225" s="11"/>
    </row>
    <row r="226" spans="1:4">
      <c r="A226" s="24"/>
      <c r="B226" s="11">
        <v>8.3000000000000007</v>
      </c>
      <c r="D226" s="11"/>
    </row>
    <row r="228" spans="1:4">
      <c r="C228" s="29">
        <f>SUM(C185:C227)</f>
        <v>34659271</v>
      </c>
      <c r="D228" s="30">
        <f>SUM(D185:D227)</f>
        <v>162</v>
      </c>
    </row>
  </sheetData>
  <mergeCells count="11">
    <mergeCell ref="R3:R5"/>
    <mergeCell ref="E4:G4"/>
    <mergeCell ref="H4:P4"/>
    <mergeCell ref="A1:Q1"/>
    <mergeCell ref="A2:Q2"/>
    <mergeCell ref="A3:A5"/>
    <mergeCell ref="B3:B5"/>
    <mergeCell ref="C3:C5"/>
    <mergeCell ref="D3:D5"/>
    <mergeCell ref="E3:P3"/>
    <mergeCell ref="Q3:Q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vt:i4>
      </vt:variant>
      <vt:variant>
        <vt:lpstr>ช่วงที่มีชื่อ</vt:lpstr>
      </vt:variant>
      <vt:variant>
        <vt:i4>1</vt:i4>
      </vt:variant>
    </vt:vector>
  </HeadingPairs>
  <TitlesOfParts>
    <vt:vector size="4" baseType="lpstr">
      <vt:lpstr>รายละเอียด</vt:lpstr>
      <vt:lpstr>บัญชีสรุป</vt:lpstr>
      <vt:lpstr>แผนดำเนินงานประจำปี2559</vt:lpstr>
      <vt:lpstr>รายละเอียด!Print_Titles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Corporate Edition</cp:lastModifiedBy>
  <cp:lastPrinted>2017-05-03T07:50:04Z</cp:lastPrinted>
  <dcterms:created xsi:type="dcterms:W3CDTF">2016-10-12T02:12:10Z</dcterms:created>
  <dcterms:modified xsi:type="dcterms:W3CDTF">2017-06-06T03:05:42Z</dcterms:modified>
</cp:coreProperties>
</file>